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ex Ratio Rasanae Barat 2019" sheetId="1" r:id="rId1"/>
  </sheets>
  <definedNames>
    <definedName name="_xlnm.Print_Area" localSheetId="0">'Sex Ratio Rasanae Barat 2019'!$A$1:$H$17</definedName>
  </definedNames>
  <calcPr calcId="144525"/>
</workbook>
</file>

<file path=xl/calcChain.xml><?xml version="1.0" encoding="utf-8"?>
<calcChain xmlns="http://schemas.openxmlformats.org/spreadsheetml/2006/main">
  <c r="F12" i="1" l="1"/>
  <c r="H12" i="1" s="1"/>
  <c r="E12" i="1"/>
  <c r="F13" i="1" l="1"/>
  <c r="H13" i="1" s="1"/>
  <c r="E13" i="1"/>
  <c r="F16" i="1" l="1"/>
  <c r="F15" i="1"/>
  <c r="F14" i="1"/>
  <c r="F11" i="1"/>
  <c r="F9" i="1"/>
  <c r="F8" i="1"/>
  <c r="F7" i="1"/>
  <c r="F6" i="1"/>
  <c r="F5" i="1"/>
  <c r="F4" i="1"/>
  <c r="E6" i="1" l="1"/>
  <c r="E7" i="1"/>
  <c r="E8" i="1"/>
  <c r="H8" i="1"/>
  <c r="H16" i="1" l="1"/>
  <c r="H15" i="1"/>
  <c r="H14" i="1"/>
  <c r="H11" i="1"/>
  <c r="H4" i="1" l="1"/>
  <c r="D10" i="1" l="1"/>
  <c r="C10" i="1"/>
  <c r="E9" i="1"/>
  <c r="E5" i="1"/>
  <c r="E4" i="1"/>
  <c r="E11" i="1"/>
  <c r="E16" i="1"/>
  <c r="E15" i="1"/>
  <c r="E14" i="1"/>
  <c r="F10" i="1" l="1"/>
  <c r="H10" i="1" s="1"/>
  <c r="E10" i="1"/>
  <c r="H9" i="1"/>
  <c r="H7" i="1"/>
  <c r="H6" i="1"/>
  <c r="H5" i="1"/>
</calcChain>
</file>

<file path=xl/sharedStrings.xml><?xml version="1.0" encoding="utf-8"?>
<sst xmlns="http://schemas.openxmlformats.org/spreadsheetml/2006/main" count="42" uniqueCount="25">
  <si>
    <t>KODE WILAYAH</t>
  </si>
  <si>
    <t>SEX RATIO</t>
  </si>
  <si>
    <t>KETERANGAN</t>
  </si>
  <si>
    <t xml:space="preserve"> </t>
  </si>
  <si>
    <t>NAMA WILAYAH</t>
  </si>
  <si>
    <t>KEL. PARUGA</t>
  </si>
  <si>
    <t>KEL. NA'E</t>
  </si>
  <si>
    <t>KEL. SARAE</t>
  </si>
  <si>
    <t>KEL. TANJUNG</t>
  </si>
  <si>
    <t>KEL. PANE</t>
  </si>
  <si>
    <t>KEL. DARA</t>
  </si>
  <si>
    <t>KEC. RASANAE BARAT</t>
  </si>
  <si>
    <t>KEC. RASANAE BARAT 2018</t>
  </si>
  <si>
    <t>KEC. RASANAE BARAT 2017</t>
  </si>
  <si>
    <t>KEC. RASANAE BARAT 2016</t>
  </si>
  <si>
    <t>KEC. RASANAE BARAT 2015</t>
  </si>
  <si>
    <t xml:space="preserve">JMLH PENDUDUK LAKI-LAKI </t>
  </si>
  <si>
    <t>JMLH PENDUDUK PEREMPUAN</t>
  </si>
  <si>
    <t>TOTAL JUMLAH PENDUDUK</t>
  </si>
  <si>
    <t>SATUAN</t>
  </si>
  <si>
    <t>Rasio</t>
  </si>
  <si>
    <t>KEC. RASANAE BARAT 2019</t>
  </si>
  <si>
    <t>Rasio Jenis Kelamin (Sex Ratio) Penduduk Kecamatan RasanaE Barat Kota Bima Tahun 2021 di rinci per Kelurahan</t>
  </si>
  <si>
    <t>Sumber : Dinas Kependudukan dan Pencatatan Sipil Kota Bima, Tahun 2022</t>
  </si>
  <si>
    <t>KEC. RASANAE BARAT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</si>
</sst>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hidden="1"/>
    </xf>
    <xf numFmtId="4" fontId="5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left" vertical="center" indent="1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4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>
      <alignment horizontal="left" vertical="center" indent="1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 applyProtection="1">
      <alignment horizontal="center" vertical="center"/>
      <protection hidden="1"/>
    </xf>
    <xf numFmtId="4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9" customWidth="1"/>
    <col min="2" max="2" width="23" style="9" customWidth="1"/>
    <col min="3" max="5" width="10.5703125" style="9" customWidth="1"/>
    <col min="6" max="7" width="9.42578125" style="9" customWidth="1"/>
    <col min="8" max="8" width="28.85546875" style="9" customWidth="1"/>
    <col min="9" max="16384" width="9.140625" style="9"/>
  </cols>
  <sheetData>
    <row r="1" spans="1:9" ht="15" x14ac:dyDescent="0.25">
      <c r="A1" s="7" t="s">
        <v>22</v>
      </c>
      <c r="B1" s="8"/>
      <c r="C1" s="8"/>
      <c r="D1" s="8"/>
      <c r="E1" s="8"/>
      <c r="F1" s="8"/>
      <c r="G1" s="8"/>
      <c r="H1" s="8"/>
    </row>
    <row r="2" spans="1:9" x14ac:dyDescent="0.25">
      <c r="A2" s="9" t="s">
        <v>3</v>
      </c>
      <c r="B2" s="9" t="s">
        <v>3</v>
      </c>
      <c r="C2" s="9" t="s">
        <v>3</v>
      </c>
      <c r="D2" s="9" t="s">
        <v>3</v>
      </c>
      <c r="E2" s="9" t="s">
        <v>3</v>
      </c>
      <c r="F2" s="9" t="s">
        <v>3</v>
      </c>
      <c r="H2" s="10"/>
    </row>
    <row r="3" spans="1:9" ht="51.75" thickBot="1" x14ac:dyDescent="0.3">
      <c r="A3" s="11" t="s">
        <v>0</v>
      </c>
      <c r="B3" s="12" t="s">
        <v>4</v>
      </c>
      <c r="C3" s="11" t="s">
        <v>16</v>
      </c>
      <c r="D3" s="11" t="s">
        <v>17</v>
      </c>
      <c r="E3" s="11" t="s">
        <v>18</v>
      </c>
      <c r="F3" s="11" t="s">
        <v>1</v>
      </c>
      <c r="G3" s="11" t="s">
        <v>19</v>
      </c>
      <c r="H3" s="12" t="s">
        <v>2</v>
      </c>
    </row>
    <row r="4" spans="1:9" ht="21.75" customHeight="1" thickTop="1" x14ac:dyDescent="0.25">
      <c r="A4" s="30">
        <v>5272011001</v>
      </c>
      <c r="B4" s="13" t="s">
        <v>5</v>
      </c>
      <c r="C4" s="14">
        <v>2578</v>
      </c>
      <c r="D4" s="14">
        <v>2690</v>
      </c>
      <c r="E4" s="15">
        <f>IF(SUM(C4:D4)=0,"-",SUM(C4:D4))</f>
        <v>5268</v>
      </c>
      <c r="F4" s="16">
        <f>IF(AND(SUM(C4)=0,SUM(D4)=0),"-",IF(OR(SUM(C4)=0,SUM(D4)=0),0,ROUND(C4/D4*100,2)))</f>
        <v>95.84</v>
      </c>
      <c r="G4" s="16" t="s">
        <v>20</v>
      </c>
      <c r="H4" s="2" t="str">
        <f>IF(SUM(F4)=0,"","Dalam 100 Perempuan ada "&amp;FIXED(F4,0)&amp;" Laki Laki")</f>
        <v>Dalam 100 Perempuan ada 96 Laki Laki</v>
      </c>
      <c r="I4" s="17"/>
    </row>
    <row r="5" spans="1:9" ht="21.75" customHeight="1" x14ac:dyDescent="0.25">
      <c r="A5" s="30">
        <v>5272011002</v>
      </c>
      <c r="B5" s="13" t="s">
        <v>6</v>
      </c>
      <c r="C5" s="14">
        <v>2061</v>
      </c>
      <c r="D5" s="14">
        <v>2213</v>
      </c>
      <c r="E5" s="15">
        <f t="shared" ref="E5:E9" si="0">IF(SUM(C5:D5)=0,"-",SUM(C5:D5))</f>
        <v>4274</v>
      </c>
      <c r="F5" s="16">
        <f t="shared" ref="F5:F16" si="1">IF(AND(SUM(C5)=0,SUM(D5)=0),"-",IF(OR(SUM(C5)=0,SUM(D5)=0),0,ROUND(C5/D5*100,2)))</f>
        <v>93.13</v>
      </c>
      <c r="G5" s="16" t="s">
        <v>20</v>
      </c>
      <c r="H5" s="2" t="str">
        <f>IF(SUM(F5)=0,"","Dalam 100 Perempuan ada "&amp;FIXED(F5,0)&amp;" Laki Laki")</f>
        <v>Dalam 100 Perempuan ada 93 Laki Laki</v>
      </c>
    </row>
    <row r="6" spans="1:9" ht="21.75" customHeight="1" x14ac:dyDescent="0.25">
      <c r="A6" s="30">
        <v>5272011003</v>
      </c>
      <c r="B6" s="13" t="s">
        <v>7</v>
      </c>
      <c r="C6" s="14">
        <v>2519</v>
      </c>
      <c r="D6" s="14">
        <v>2565</v>
      </c>
      <c r="E6" s="15">
        <f t="shared" ref="E6:E8" si="2">IF(SUM(C6:D6)=0,"-",SUM(C6:D6))</f>
        <v>5084</v>
      </c>
      <c r="F6" s="16">
        <f t="shared" si="1"/>
        <v>98.21</v>
      </c>
      <c r="G6" s="16" t="s">
        <v>20</v>
      </c>
      <c r="H6" s="2" t="str">
        <f t="shared" ref="H6:H16" si="3">IF(SUM(F6)=0,"","Dalam 100 Perempuan ada "&amp;FIXED(F6,0)&amp;" Laki Laki")</f>
        <v>Dalam 100 Perempuan ada 98 Laki Laki</v>
      </c>
    </row>
    <row r="7" spans="1:9" ht="21.75" customHeight="1" x14ac:dyDescent="0.25">
      <c r="A7" s="30">
        <v>5272011004</v>
      </c>
      <c r="B7" s="13" t="s">
        <v>8</v>
      </c>
      <c r="C7" s="14">
        <v>3089</v>
      </c>
      <c r="D7" s="14">
        <v>3175</v>
      </c>
      <c r="E7" s="15">
        <f t="shared" si="2"/>
        <v>6264</v>
      </c>
      <c r="F7" s="16">
        <f t="shared" si="1"/>
        <v>97.29</v>
      </c>
      <c r="G7" s="16" t="s">
        <v>20</v>
      </c>
      <c r="H7" s="2" t="str">
        <f t="shared" si="3"/>
        <v>Dalam 100 Perempuan ada 97 Laki Laki</v>
      </c>
    </row>
    <row r="8" spans="1:9" ht="21.75" customHeight="1" x14ac:dyDescent="0.25">
      <c r="A8" s="30">
        <v>5272011013</v>
      </c>
      <c r="B8" s="13" t="s">
        <v>9</v>
      </c>
      <c r="C8" s="14">
        <v>1280</v>
      </c>
      <c r="D8" s="14">
        <v>1387</v>
      </c>
      <c r="E8" s="15">
        <f t="shared" si="2"/>
        <v>2667</v>
      </c>
      <c r="F8" s="16">
        <f t="shared" si="1"/>
        <v>92.29</v>
      </c>
      <c r="G8" s="16" t="s">
        <v>20</v>
      </c>
      <c r="H8" s="2" t="str">
        <f t="shared" si="3"/>
        <v>Dalam 100 Perempuan ada 92 Laki Laki</v>
      </c>
    </row>
    <row r="9" spans="1:9" ht="21.75" customHeight="1" x14ac:dyDescent="0.25">
      <c r="A9" s="30">
        <v>5272011014</v>
      </c>
      <c r="B9" s="13" t="s">
        <v>10</v>
      </c>
      <c r="C9" s="14">
        <v>3318</v>
      </c>
      <c r="D9" s="14">
        <v>3321</v>
      </c>
      <c r="E9" s="15">
        <f t="shared" si="0"/>
        <v>6639</v>
      </c>
      <c r="F9" s="16">
        <f t="shared" si="1"/>
        <v>99.91</v>
      </c>
      <c r="G9" s="16" t="s">
        <v>20</v>
      </c>
      <c r="H9" s="2" t="str">
        <f t="shared" si="3"/>
        <v>Dalam 100 Perempuan ada 100 Laki Laki</v>
      </c>
    </row>
    <row r="10" spans="1:9" ht="24" customHeight="1" thickBot="1" x14ac:dyDescent="0.3">
      <c r="A10" s="31">
        <v>527201</v>
      </c>
      <c r="B10" s="19" t="s">
        <v>11</v>
      </c>
      <c r="C10" s="20">
        <f>IF(SUM(C4:C9)=0,"-",SUM(C4:C9))</f>
        <v>14845</v>
      </c>
      <c r="D10" s="20">
        <f t="shared" ref="D10:E10" si="4">IF(SUM(D4:D9)=0,"-",SUM(D4:D9))</f>
        <v>15351</v>
      </c>
      <c r="E10" s="20">
        <f t="shared" si="4"/>
        <v>30196</v>
      </c>
      <c r="F10" s="21">
        <f t="shared" si="1"/>
        <v>96.7</v>
      </c>
      <c r="G10" s="21" t="s">
        <v>20</v>
      </c>
      <c r="H10" s="3" t="str">
        <f t="shared" si="3"/>
        <v>Dalam 100 Perempuan ada 97 Laki Laki</v>
      </c>
    </row>
    <row r="11" spans="1:9" ht="20.100000000000001" customHeight="1" thickTop="1" x14ac:dyDescent="0.25">
      <c r="A11" s="32">
        <v>527201</v>
      </c>
      <c r="B11" s="22" t="s">
        <v>24</v>
      </c>
      <c r="C11" s="23">
        <v>14818</v>
      </c>
      <c r="D11" s="23">
        <v>15326</v>
      </c>
      <c r="E11" s="24">
        <f>SUM(C11:D11)</f>
        <v>30144</v>
      </c>
      <c r="F11" s="25">
        <f t="shared" si="1"/>
        <v>96.69</v>
      </c>
      <c r="G11" s="25" t="s">
        <v>20</v>
      </c>
      <c r="H11" s="4" t="str">
        <f t="shared" si="3"/>
        <v>Dalam 100 Perempuan ada 97 Laki Laki</v>
      </c>
    </row>
    <row r="12" spans="1:9" ht="20.100000000000001" customHeight="1" x14ac:dyDescent="0.25">
      <c r="A12" s="30">
        <v>527201</v>
      </c>
      <c r="B12" s="13" t="s">
        <v>21</v>
      </c>
      <c r="C12" s="18">
        <v>14650</v>
      </c>
      <c r="D12" s="18">
        <v>15051</v>
      </c>
      <c r="E12" s="15">
        <f>SUM(C12:D12)</f>
        <v>29701</v>
      </c>
      <c r="F12" s="16">
        <f t="shared" si="1"/>
        <v>97.34</v>
      </c>
      <c r="G12" s="16" t="s">
        <v>20</v>
      </c>
      <c r="H12" s="5" t="str">
        <f t="shared" si="3"/>
        <v>Dalam 100 Perempuan ada 97 Laki Laki</v>
      </c>
    </row>
    <row r="13" spans="1:9" ht="20.100000000000001" customHeight="1" x14ac:dyDescent="0.25">
      <c r="A13" s="30">
        <v>527201</v>
      </c>
      <c r="B13" s="13" t="s">
        <v>12</v>
      </c>
      <c r="C13" s="18">
        <v>14687</v>
      </c>
      <c r="D13" s="18">
        <v>15034</v>
      </c>
      <c r="E13" s="15">
        <f>SUM(C13:D13)</f>
        <v>29721</v>
      </c>
      <c r="F13" s="16">
        <f t="shared" ref="F13" si="5">IF(AND(SUM(C13)=0,SUM(D13)=0),"-",IF(OR(SUM(C13)=0,SUM(D13)=0),0,ROUND(C13/D13*100,2)))</f>
        <v>97.69</v>
      </c>
      <c r="G13" s="16" t="s">
        <v>20</v>
      </c>
      <c r="H13" s="5" t="str">
        <f t="shared" ref="H13" si="6">IF(SUM(F13)=0,"","Dalam 100 Perempuan ada "&amp;FIXED(F13,0)&amp;" Laki Laki")</f>
        <v>Dalam 100 Perempuan ada 98 Laki Laki</v>
      </c>
    </row>
    <row r="14" spans="1:9" ht="20.100000000000001" customHeight="1" x14ac:dyDescent="0.25">
      <c r="A14" s="30">
        <v>527201</v>
      </c>
      <c r="B14" s="13" t="s">
        <v>13</v>
      </c>
      <c r="C14" s="18">
        <v>14646</v>
      </c>
      <c r="D14" s="18">
        <v>14950</v>
      </c>
      <c r="E14" s="15">
        <f>SUM(C14:D14)</f>
        <v>29596</v>
      </c>
      <c r="F14" s="16">
        <f t="shared" si="1"/>
        <v>97.97</v>
      </c>
      <c r="G14" s="16" t="s">
        <v>20</v>
      </c>
      <c r="H14" s="5" t="str">
        <f t="shared" si="3"/>
        <v>Dalam 100 Perempuan ada 98 Laki Laki</v>
      </c>
    </row>
    <row r="15" spans="1:9" ht="20.100000000000001" customHeight="1" x14ac:dyDescent="0.25">
      <c r="A15" s="30">
        <v>527201</v>
      </c>
      <c r="B15" s="13" t="s">
        <v>14</v>
      </c>
      <c r="C15" s="18">
        <v>14226</v>
      </c>
      <c r="D15" s="18">
        <v>14517</v>
      </c>
      <c r="E15" s="15">
        <f t="shared" ref="E15:E16" si="7">SUM(C15:D15)</f>
        <v>28743</v>
      </c>
      <c r="F15" s="16">
        <f t="shared" si="1"/>
        <v>98</v>
      </c>
      <c r="G15" s="16" t="s">
        <v>20</v>
      </c>
      <c r="H15" s="5" t="str">
        <f t="shared" si="3"/>
        <v>Dalam 100 Perempuan ada 98 Laki Laki</v>
      </c>
    </row>
    <row r="16" spans="1:9" ht="20.100000000000001" customHeight="1" thickBot="1" x14ac:dyDescent="0.3">
      <c r="A16" s="33">
        <v>527201</v>
      </c>
      <c r="B16" s="26" t="s">
        <v>15</v>
      </c>
      <c r="C16" s="27">
        <v>14357</v>
      </c>
      <c r="D16" s="27">
        <v>14492</v>
      </c>
      <c r="E16" s="28">
        <f t="shared" si="7"/>
        <v>28849</v>
      </c>
      <c r="F16" s="29">
        <f t="shared" si="1"/>
        <v>99.07</v>
      </c>
      <c r="G16" s="29" t="s">
        <v>20</v>
      </c>
      <c r="H16" s="6" t="str">
        <f t="shared" si="3"/>
        <v>Dalam 100 Perempuan ada 99 Laki Laki</v>
      </c>
    </row>
    <row r="17" spans="1:1" ht="13.5" thickTop="1" x14ac:dyDescent="0.25">
      <c r="A17" s="1" t="s">
        <v>23</v>
      </c>
    </row>
  </sheetData>
  <pageMargins left="0.19685039370078741" right="0.19685039370078741" top="0.19685039370078741" bottom="0.19685039370078741" header="0.31496062992125984" footer="0.31496062992125984"/>
  <pageSetup paperSize="256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Sex Ratio Rasanae Barat 2019</vt:lpstr>
      <vt:lpstr>'Sex Ratio Rasanae Barat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2025-02-26T15:04:20Z</dcterms:modified>
</cp:coreProperties>
</file>