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Ts 2023-2024-Ganjil" sheetId="2" r:id="rId1"/>
  </sheets>
  <calcPr calcId="144525"/>
</workbook>
</file>

<file path=xl/calcChain.xml><?xml version="1.0" encoding="utf-8"?>
<calcChain xmlns="http://schemas.openxmlformats.org/spreadsheetml/2006/main">
  <c r="E14" i="2" l="1"/>
  <c r="J11" i="2" l="1"/>
  <c r="K11" i="2" s="1"/>
  <c r="I11" i="2"/>
  <c r="H11" i="2"/>
  <c r="E11" i="2"/>
  <c r="J12" i="2"/>
  <c r="K12" i="2" s="1"/>
  <c r="I12" i="2"/>
  <c r="H12" i="2"/>
  <c r="E12" i="2"/>
  <c r="J13" i="2" l="1"/>
  <c r="K13" i="2" s="1"/>
  <c r="I13" i="2"/>
  <c r="H13" i="2"/>
  <c r="E13" i="2"/>
  <c r="J10" i="2" l="1"/>
  <c r="I10" i="2"/>
  <c r="H10" i="2"/>
  <c r="E10" i="2"/>
  <c r="K10" i="2" l="1"/>
  <c r="J14" i="2"/>
  <c r="K14" i="2" s="1"/>
  <c r="I14" i="2"/>
  <c r="H14" i="2"/>
  <c r="H8" i="2" l="1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5" i="2" l="1"/>
  <c r="K6" i="2"/>
  <c r="G9" i="2"/>
  <c r="C9" i="2"/>
  <c r="E9" i="2" s="1"/>
  <c r="I9" i="2" l="1"/>
  <c r="J9" i="2"/>
  <c r="H15" i="2"/>
  <c r="J15" i="2"/>
  <c r="K15" i="2" s="1"/>
  <c r="E15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<sst xmlns="http://schemas.openxmlformats.org/spreadsheetml/2006/main" count="42" uniqueCount="28">
  <si>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</si>
  <si>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</si>
  <si>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</si>
  <si>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</si>
  <si>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</si>
  <si>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</si>
  <si>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</si>
  <si>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</si>
  <si>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</si>
  <si>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</si>
  <si>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</si>
  <si>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</si>
  <si>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2021/2022-Ganjil</t>
  </si>
  <si>
    <t>MTs_NEGERI GURU_Lk</t>
  </si>
  <si>
    <t>MTs_NEGERI GURU_Pr</t>
  </si>
  <si>
    <t>JMLH GURU MTs_NEGERI</t>
  </si>
  <si>
    <t>MTs_SWASTA GURU_Lk</t>
  </si>
  <si>
    <t>MTs_SWASTA GURU_Pr</t>
  </si>
  <si>
    <t>JMLH GURU MTs_SWASTA</t>
  </si>
  <si>
    <t>JMLH GURU_MTs LAKI-LAKI'</t>
  </si>
  <si>
    <t>JMLH GURU_MTs PEREMPUAN</t>
  </si>
  <si>
    <t>TOTAL JMLH GURU_MTs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</si>
  <si>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</si>
  <si>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</si>
  <si>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</si>
  <si>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</si>
  <si>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</si>
  <si>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Pendidik Jenjang Madrasah Tsanawiyah (MTs) di Kota Bima, Semester GANJIL Tahun Ajaran 2023/2024, menurut jenis kelamin dan status MTs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</si>
</sst>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70</v>
      </c>
      <c r="D4" s="14">
        <v>92</v>
      </c>
      <c r="E4" s="17">
        <f>IF(COUNT(C4:D4)=0,"-",SUM(C4:D4))</f>
        <v>162</v>
      </c>
      <c r="F4" s="15">
        <v>10</v>
      </c>
      <c r="G4" s="16">
        <v>13</v>
      </c>
      <c r="H4" s="17">
        <f>IF(COUNT(F4:G4)=0,"-",SUM(F4:G4))</f>
        <v>23</v>
      </c>
      <c r="I4" s="15">
        <f>IF(COUNT(C4,F4)=0,"-",SUM(C4,F4))</f>
        <v>80</v>
      </c>
      <c r="J4" s="16">
        <f>IF(COUNT(D4,G4)=0,"-",SUM(D4,G4))</f>
        <v>105</v>
      </c>
      <c r="K4" s="17">
        <f>IF(COUNT(I4:J4)=0,"-",SUM(I4:J4))</f>
        <v>185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5</v>
      </c>
      <c r="G5" s="16">
        <v>7</v>
      </c>
      <c r="H5" s="17">
        <f t="shared" ref="H5:H8" si="1">IF(COUNT(F5:G5)=0,"-",SUM(F5:G5))</f>
        <v>12</v>
      </c>
      <c r="I5" s="15">
        <f t="shared" ref="I5:I8" si="2">IF(COUNT(C5,F5)=0,"-",SUM(C5,F5))</f>
        <v>5</v>
      </c>
      <c r="J5" s="16">
        <f t="shared" ref="J5:J8" si="3">IF(COUNT(D5,G5)=0,"-",SUM(D5,G5))</f>
        <v>7</v>
      </c>
      <c r="K5" s="17">
        <f t="shared" ref="K5:K8" si="4">IF(COUNT(I5:J5)=0,"-",SUM(I5:J5))</f>
        <v>12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11</v>
      </c>
      <c r="G6" s="16">
        <v>13</v>
      </c>
      <c r="H6" s="17">
        <f t="shared" si="1"/>
        <v>24</v>
      </c>
      <c r="I6" s="15">
        <f t="shared" si="2"/>
        <v>11</v>
      </c>
      <c r="J6" s="16">
        <f t="shared" si="3"/>
        <v>13</v>
      </c>
      <c r="K6" s="17">
        <f t="shared" si="4"/>
        <v>24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21</v>
      </c>
      <c r="G7" s="16">
        <v>23</v>
      </c>
      <c r="H7" s="17">
        <f t="shared" si="1"/>
        <v>44</v>
      </c>
      <c r="I7" s="15">
        <f t="shared" si="2"/>
        <v>21</v>
      </c>
      <c r="J7" s="16">
        <f t="shared" si="3"/>
        <v>23</v>
      </c>
      <c r="K7" s="17">
        <f t="shared" si="4"/>
        <v>44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28</v>
      </c>
      <c r="D8" s="14">
        <v>53</v>
      </c>
      <c r="E8" s="17">
        <f t="shared" si="0"/>
        <v>81</v>
      </c>
      <c r="F8" s="15">
        <v>30</v>
      </c>
      <c r="G8" s="16">
        <v>55</v>
      </c>
      <c r="H8" s="17">
        <f t="shared" si="1"/>
        <v>85</v>
      </c>
      <c r="I8" s="15">
        <f t="shared" si="2"/>
        <v>58</v>
      </c>
      <c r="J8" s="16">
        <f t="shared" si="3"/>
        <v>108</v>
      </c>
      <c r="K8" s="17">
        <f t="shared" si="4"/>
        <v>166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98</v>
      </c>
      <c r="D9" s="19">
        <f t="shared" ref="D9:F9" si="5">IF(COUNT(D4:D8)=0,"-",SUM(D4:D8))</f>
        <v>145</v>
      </c>
      <c r="E9" s="18">
        <f t="shared" ref="E9:E15" si="6">IF(COUNT(C9:D9)=0,"-",SUM(C9:D9))</f>
        <v>243</v>
      </c>
      <c r="F9" s="20">
        <f t="shared" si="5"/>
        <v>77</v>
      </c>
      <c r="G9" s="21">
        <f t="shared" ref="G9" si="7">IF(COUNT(G4:G8)=0,"-",SUM(G4:G8))</f>
        <v>111</v>
      </c>
      <c r="H9" s="18">
        <f t="shared" ref="H9:H15" si="8">IF(COUNT(F9:G9)=0,"-",SUM(F9:G9))</f>
        <v>188</v>
      </c>
      <c r="I9" s="20">
        <f t="shared" ref="I9:I14" si="9">IF(COUNT(C9,F9)=0,"-",SUM(C9,F9))</f>
        <v>175</v>
      </c>
      <c r="J9" s="21">
        <f t="shared" ref="J9:J14" si="10">IF(COUNT(D9,G9)=0,"-",SUM(D9,G9))</f>
        <v>256</v>
      </c>
      <c r="K9" s="18">
        <f t="shared" ref="K9:K15" si="11">IF(COUNT(I9:J9)=0,"-",SUM(I9:J9))</f>
        <v>431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102</v>
      </c>
      <c r="D10" s="28">
        <v>139</v>
      </c>
      <c r="E10" s="29">
        <f t="shared" si="6"/>
        <v>241</v>
      </c>
      <c r="F10" s="30">
        <v>65</v>
      </c>
      <c r="G10" s="31">
        <v>89</v>
      </c>
      <c r="H10" s="29">
        <f t="shared" si="8"/>
        <v>154</v>
      </c>
      <c r="I10" s="30">
        <f t="shared" ref="I10:I13" si="12">IF(COUNT(C10,F10)=0,"-",SUM(C10,F10))</f>
        <v>167</v>
      </c>
      <c r="J10" s="31">
        <f t="shared" ref="J10:J13" si="13">IF(COUNT(D10,G10)=0,"-",SUM(D10,G10))</f>
        <v>228</v>
      </c>
      <c r="K10" s="29">
        <f t="shared" si="11"/>
        <v>395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23</v>
      </c>
      <c r="C11" s="40">
        <v>102</v>
      </c>
      <c r="D11" s="40">
        <v>140</v>
      </c>
      <c r="E11" s="41">
        <f t="shared" si="6"/>
        <v>242</v>
      </c>
      <c r="F11" s="42">
        <v>65</v>
      </c>
      <c r="G11" s="43">
        <v>85</v>
      </c>
      <c r="H11" s="41">
        <f t="shared" si="8"/>
        <v>150</v>
      </c>
      <c r="I11" s="42">
        <f t="shared" si="12"/>
        <v>167</v>
      </c>
      <c r="J11" s="43">
        <f t="shared" si="13"/>
        <v>225</v>
      </c>
      <c r="K11" s="41">
        <f t="shared" si="11"/>
        <v>392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22</v>
      </c>
      <c r="C12" s="40">
        <v>102</v>
      </c>
      <c r="D12" s="40">
        <v>140</v>
      </c>
      <c r="E12" s="41">
        <f t="shared" si="6"/>
        <v>242</v>
      </c>
      <c r="F12" s="42">
        <v>65</v>
      </c>
      <c r="G12" s="43">
        <v>85</v>
      </c>
      <c r="H12" s="41">
        <f t="shared" si="8"/>
        <v>150</v>
      </c>
      <c r="I12" s="42">
        <f t="shared" ref="I12" si="14">IF(COUNT(C12,F12)=0,"-",SUM(C12,F12))</f>
        <v>167</v>
      </c>
      <c r="J12" s="43">
        <f t="shared" ref="J12" si="15">IF(COUNT(D12,G12)=0,"-",SUM(D12,G12))</f>
        <v>225</v>
      </c>
      <c r="K12" s="41">
        <f t="shared" si="11"/>
        <v>392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12</v>
      </c>
      <c r="C13" s="40">
        <v>110</v>
      </c>
      <c r="D13" s="40">
        <v>148</v>
      </c>
      <c r="E13" s="41">
        <f t="shared" si="6"/>
        <v>258</v>
      </c>
      <c r="F13" s="42">
        <v>64</v>
      </c>
      <c r="G13" s="43">
        <v>79</v>
      </c>
      <c r="H13" s="41">
        <f t="shared" si="8"/>
        <v>143</v>
      </c>
      <c r="I13" s="42">
        <f t="shared" si="12"/>
        <v>174</v>
      </c>
      <c r="J13" s="43">
        <f t="shared" si="13"/>
        <v>227</v>
      </c>
      <c r="K13" s="41">
        <f t="shared" si="11"/>
        <v>401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11</v>
      </c>
      <c r="C14" s="40">
        <v>110</v>
      </c>
      <c r="D14" s="40">
        <v>144</v>
      </c>
      <c r="E14" s="41">
        <f>IF(COUNT(C14:D14)=0,"-",SUM(C14:D14))</f>
        <v>254</v>
      </c>
      <c r="F14" s="42">
        <v>63</v>
      </c>
      <c r="G14" s="43">
        <v>69</v>
      </c>
      <c r="H14" s="41">
        <f t="shared" si="8"/>
        <v>132</v>
      </c>
      <c r="I14" s="42">
        <f t="shared" si="9"/>
        <v>173</v>
      </c>
      <c r="J14" s="43">
        <f t="shared" si="10"/>
        <v>213</v>
      </c>
      <c r="K14" s="41">
        <f t="shared" si="11"/>
        <v>386</v>
      </c>
      <c r="L14" s="38" t="s">
        <v>3</v>
      </c>
    </row>
    <row r="15" spans="1:12" s="12" customFormat="1" ht="17.100000000000001" customHeight="1" thickBot="1" x14ac:dyDescent="0.3">
      <c r="A15" s="32">
        <v>5272</v>
      </c>
      <c r="B15" s="33" t="s">
        <v>4</v>
      </c>
      <c r="C15" s="34" t="s">
        <v>10</v>
      </c>
      <c r="D15" s="34" t="s">
        <v>10</v>
      </c>
      <c r="E15" s="35" t="str">
        <f t="shared" si="6"/>
        <v>-</v>
      </c>
      <c r="F15" s="36" t="s">
        <v>10</v>
      </c>
      <c r="G15" s="37" t="s">
        <v>10</v>
      </c>
      <c r="H15" s="35" t="str">
        <f t="shared" si="8"/>
        <v>-</v>
      </c>
      <c r="I15" s="36" t="str">
        <f t="shared" ref="I15" si="16">IF(COUNT(C15,F15)=0,"-",SUM(C15,F15))</f>
        <v>-</v>
      </c>
      <c r="J15" s="37" t="str">
        <f t="shared" ref="J15" si="17">IF(COUNT(D15,G15)=0,"-",SUM(D15,G15))</f>
        <v>-</v>
      </c>
      <c r="K15" s="35" t="str">
        <f t="shared" si="11"/>
        <v>-</v>
      </c>
      <c r="L15" s="32" t="s">
        <v>3</v>
      </c>
    </row>
    <row r="16" spans="1:12" ht="20.100000000000001" customHeight="1" thickTop="1" x14ac:dyDescent="0.25">
      <c r="A16" s="2" t="s">
        <v>25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GURU_MTs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2025-06-05T01:58:01Z</dcterms:modified>
</cp:coreProperties>
</file>