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589628D-8F0D-4F53-AAB1-E9F10B3E74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tatus dan Kondisi Jalan" sheetId="4" r:id="rId1"/>
  </sheets>
  <definedNames>
    <definedName name="_xlnm.Print_Area" localSheetId="0">'Status dan Kondisi Jalan'!$A$1:$R$13</definedName>
  </definedNames>
  <calcPr calcId="181029"/>
</workbook>
</file>

<file path=xl/calcChain.xml><?xml version="1.0" encoding="utf-8"?>
<calcChain xmlns="http://schemas.openxmlformats.org/spreadsheetml/2006/main">
  <c r="K12" i="4" l="1"/>
  <c r="K11" i="4"/>
  <c r="K10" i="4"/>
  <c r="R12" i="4" l="1"/>
  <c r="R11" i="4"/>
  <c r="R10" i="4"/>
  <c r="N12" i="4"/>
  <c r="N11" i="4"/>
  <c r="N10" i="4"/>
  <c r="J12" i="4"/>
  <c r="J11" i="4"/>
  <c r="J10" i="4"/>
  <c r="F12" i="4"/>
  <c r="F11" i="4"/>
  <c r="F10" i="4"/>
  <c r="R8" i="4" l="1"/>
  <c r="R7" i="4"/>
  <c r="R6" i="4"/>
  <c r="R5" i="4"/>
  <c r="R4" i="4"/>
  <c r="N8" i="4"/>
  <c r="N7" i="4"/>
  <c r="N6" i="4"/>
  <c r="N5" i="4"/>
  <c r="N4" i="4"/>
  <c r="J8" i="4"/>
  <c r="J7" i="4"/>
  <c r="J6" i="4"/>
  <c r="J5" i="4"/>
  <c r="J4" i="4"/>
  <c r="Q9" i="4"/>
  <c r="M9" i="4"/>
  <c r="I9" i="4"/>
  <c r="F8" i="4"/>
  <c r="F7" i="4"/>
  <c r="F6" i="4"/>
  <c r="F5" i="4"/>
  <c r="F4" i="4"/>
  <c r="E9" i="4"/>
  <c r="R9" i="4" l="1"/>
  <c r="P9" i="4"/>
  <c r="O9" i="4"/>
  <c r="N9" i="4" l="1"/>
  <c r="L9" i="4"/>
  <c r="K9" i="4"/>
  <c r="J9" i="4"/>
  <c r="H9" i="4"/>
  <c r="G9" i="4"/>
  <c r="D9" i="4" l="1"/>
  <c r="F9" i="4"/>
  <c r="C9" i="4" l="1"/>
</calcChain>
</file>

<file path=xl/sharedStrings.xml><?xml version="1.0" encoding="utf-8"?>
<sst xmlns="http://schemas.openxmlformats.org/spreadsheetml/2006/main" count="39" uniqueCount="36">
  <si>
    <t>Satuan : Km</t>
  </si>
  <si>
    <t>KOTA BIMA</t>
  </si>
  <si>
    <t>RASANAE BARAT</t>
  </si>
  <si>
    <t>RASANAE TIMUR</t>
  </si>
  <si>
    <t>ASAKOTA</t>
  </si>
  <si>
    <t>RABA</t>
  </si>
  <si>
    <t>MPUNDA</t>
  </si>
  <si>
    <t>Tahun 2017</t>
  </si>
  <si>
    <t>Tahun 2016</t>
  </si>
  <si>
    <t>Panjang Jalan di Kota Bima, menurut STATUS dan KONDISI JALAN di rinci per Kecamatan Tahun 2019</t>
  </si>
  <si>
    <t>Sumber : Dinas Pekerjaan Umum dan Penataan Ruang Kota Bima, Tahun 2020</t>
  </si>
  <si>
    <t>Tahun 2018</t>
  </si>
  <si>
    <t>JALAN PROVINSI
Baik</t>
  </si>
  <si>
    <t>JALAN PROVINSI
Rusak Ringan</t>
  </si>
  <si>
    <t>JALAN PROVINSI
Rusat Berat</t>
  </si>
  <si>
    <t>JALAN KABUPATEN/KOTA
Baik</t>
  </si>
  <si>
    <t>JALAN KABUPATEN/KOTA
Rusak Ringan</t>
  </si>
  <si>
    <t>JALAN KABUPATEN/KOTA
Rusak Berat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</si>
  <si>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</si>
  <si>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</si>
  <si>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</si>
  <si>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</si>
  <si>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</si>
  <si>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</si>
  <si>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</si>
  <si>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</si>
  <si>
    <t>JALAN NEGARA/ NASIONAL
Baik</t>
  </si>
  <si>
    <t>JALAN NEGARA/ NASIONAL
Rusak Ringan</t>
  </si>
  <si>
    <t>JALAN NEGARA/ NASIONAL
Rusak Berat</t>
  </si>
  <si>
    <t>JUMLAH
JALAN NEGARA/ NASIONAL</t>
  </si>
  <si>
    <t>JUMLAH
JALAN PROVINSI</t>
  </si>
  <si>
    <t>JUMLAH
JALAN KABUPATEN/KOTA</t>
  </si>
  <si>
    <t>JALAN DESA/ LINGKUNGAN
Baik</t>
  </si>
  <si>
    <t>JALAN DESA/ LINGKUNGAN
Rusak Ringan</t>
  </si>
  <si>
    <t>JALAN DESA/ LINGKUNGAN
Rusak Berat</t>
  </si>
  <si>
    <t>JUMLAH
JALAN DESA/ LINGKUNGAN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</si>
</sst>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6" xfId="0" applyNumberFormat="1" applyFont="1" applyBorder="1" applyAlignment="1" applyProtection="1">
      <alignment horizontal="center" vertical="center" wrapText="1"/>
      <protection locked="0"/>
    </xf>
    <xf numFmtId="4" fontId="2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Alignment="1">
      <alignment vertical="center" wrapText="1"/>
    </xf>
    <xf numFmtId="4" fontId="2" fillId="0" borderId="9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vertical="center"/>
    </xf>
    <xf numFmtId="4" fontId="1" fillId="2" borderId="10" xfId="0" applyNumberFormat="1" applyFont="1" applyFill="1" applyBorder="1" applyAlignment="1" applyProtection="1">
      <alignment horizontal="center" vertical="center"/>
      <protection hidden="1"/>
    </xf>
    <xf numFmtId="4" fontId="1" fillId="2" borderId="2" xfId="0" applyNumberFormat="1" applyFont="1" applyFill="1" applyBorder="1" applyAlignment="1" applyProtection="1">
      <alignment horizontal="center" vertical="center"/>
      <protection hidden="1"/>
    </xf>
    <xf numFmtId="4" fontId="1" fillId="2" borderId="11" xfId="0" applyNumberFormat="1" applyFont="1" applyFill="1" applyBorder="1" applyAlignment="1" applyProtection="1">
      <alignment horizontal="center" vertical="center"/>
      <protection hidden="1"/>
    </xf>
    <xf numFmtId="4" fontId="1" fillId="2" borderId="12" xfId="0" applyNumberFormat="1" applyFont="1" applyFill="1" applyBorder="1" applyAlignment="1" applyProtection="1">
      <alignment horizontal="center" vertical="center"/>
      <protection hidden="1"/>
    </xf>
    <xf numFmtId="0" fontId="1" fillId="2" borderId="13" xfId="0" applyFont="1" applyFill="1" applyBorder="1" applyAlignment="1">
      <alignment vertical="center"/>
    </xf>
    <xf numFmtId="4" fontId="1" fillId="2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vertical="top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view="pageBreakPreview" topLeftCell="C1" zoomScaleNormal="100" zoomScaleSheetLayoutView="100" workbookViewId="0">
      <selection activeCell="Q4" sqref="Q4"/>
    </sheetView>
  </sheetViews>
  <sheetFormatPr defaultRowHeight="12.75" x14ac:dyDescent="0.2"/>
  <cols>
    <col min="1" max="1" width="10.5703125" style="2" customWidth="1"/>
    <col min="2" max="2" width="16.28515625" style="2" customWidth="1"/>
    <col min="3" max="14" width="10.85546875" style="2" customWidth="1"/>
    <col min="15" max="18" width="11.5703125" style="2" customWidth="1"/>
    <col min="19" max="19" width="2.42578125" style="2" customWidth="1"/>
    <col min="20" max="20" width="9.140625" style="2" customWidth="1"/>
    <col min="21" max="16384" width="9.140625" style="2"/>
  </cols>
  <sheetData>
    <row r="1" spans="1:18" x14ac:dyDescent="0.2">
      <c r="A1" s="7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" customHeight="1" x14ac:dyDescent="0.2">
      <c r="A2" s="1"/>
      <c r="B2" s="1"/>
      <c r="C2" s="1"/>
      <c r="D2" s="3"/>
      <c r="E2" s="3"/>
      <c r="F2" s="3"/>
      <c r="G2" s="1"/>
      <c r="H2" s="3"/>
      <c r="I2" s="3"/>
      <c r="J2" s="3"/>
      <c r="K2" s="1"/>
      <c r="L2" s="3"/>
      <c r="M2" s="3"/>
      <c r="N2" s="3"/>
      <c r="O2" s="1"/>
      <c r="P2" s="3"/>
      <c r="Q2" s="26"/>
      <c r="R2" s="26" t="s">
        <v>0</v>
      </c>
    </row>
    <row r="3" spans="1:18" ht="71.25" customHeight="1" thickBot="1" x14ac:dyDescent="0.25">
      <c r="A3" s="24" t="s">
        <v>18</v>
      </c>
      <c r="B3" s="24" t="s">
        <v>19</v>
      </c>
      <c r="C3" s="20" t="s">
        <v>26</v>
      </c>
      <c r="D3" s="21" t="s">
        <v>27</v>
      </c>
      <c r="E3" s="22" t="s">
        <v>28</v>
      </c>
      <c r="F3" s="23" t="s">
        <v>29</v>
      </c>
      <c r="G3" s="21" t="s">
        <v>12</v>
      </c>
      <c r="H3" s="21" t="s">
        <v>13</v>
      </c>
      <c r="I3" s="21" t="s">
        <v>14</v>
      </c>
      <c r="J3" s="23" t="s">
        <v>30</v>
      </c>
      <c r="K3" s="21" t="s">
        <v>15</v>
      </c>
      <c r="L3" s="21" t="s">
        <v>16</v>
      </c>
      <c r="M3" s="21" t="s">
        <v>17</v>
      </c>
      <c r="N3" s="23" t="s">
        <v>31</v>
      </c>
      <c r="O3" s="21" t="s">
        <v>32</v>
      </c>
      <c r="P3" s="21" t="s">
        <v>33</v>
      </c>
      <c r="Q3" s="21" t="s">
        <v>34</v>
      </c>
      <c r="R3" s="23" t="s">
        <v>35</v>
      </c>
    </row>
    <row r="4" spans="1:18" ht="21.75" customHeight="1" x14ac:dyDescent="0.2">
      <c r="A4" s="25" t="s">
        <v>20</v>
      </c>
      <c r="B4" s="8" t="s">
        <v>2</v>
      </c>
      <c r="C4" s="5"/>
      <c r="D4" s="4"/>
      <c r="E4" s="6"/>
      <c r="F4" s="6" t="str">
        <f>IF(SUM(C4:E4)=0,"-",SUM(C4:E4))</f>
        <v>-</v>
      </c>
      <c r="G4" s="4"/>
      <c r="H4" s="4"/>
      <c r="I4" s="4"/>
      <c r="J4" s="9" t="str">
        <f>IF(SUM(G4:I4)=0,"-",SUM(G4:I4))</f>
        <v>-</v>
      </c>
      <c r="K4" s="5">
        <v>16.175000000000001</v>
      </c>
      <c r="L4" s="4">
        <v>0.36499999999999999</v>
      </c>
      <c r="M4" s="6">
        <v>0</v>
      </c>
      <c r="N4" s="6">
        <f>IF(SUM(K4:M4)=0,"-",SUM(K4:M4))</f>
        <v>16.54</v>
      </c>
      <c r="O4" s="4"/>
      <c r="P4" s="4"/>
      <c r="Q4" s="6"/>
      <c r="R4" s="6" t="str">
        <f>IF(SUM(O4:Q4)=0,"-",SUM(O4:Q4))</f>
        <v>-</v>
      </c>
    </row>
    <row r="5" spans="1:18" ht="30" customHeight="1" x14ac:dyDescent="0.2">
      <c r="A5" s="25" t="s">
        <v>21</v>
      </c>
      <c r="B5" s="8" t="s">
        <v>3</v>
      </c>
      <c r="C5" s="5"/>
      <c r="D5" s="4"/>
      <c r="E5" s="6"/>
      <c r="F5" s="6" t="str">
        <f t="shared" ref="F5:F8" si="0">IF(SUM(C5:E5)=0,"-",SUM(C5:E5))</f>
        <v>-</v>
      </c>
      <c r="G5" s="4"/>
      <c r="H5" s="4"/>
      <c r="I5" s="4"/>
      <c r="J5" s="9" t="str">
        <f t="shared" ref="J5:J8" si="1">IF(SUM(G5:I5)=0,"-",SUM(G5:I5))</f>
        <v>-</v>
      </c>
      <c r="K5" s="5">
        <v>47.63</v>
      </c>
      <c r="L5" s="4">
        <v>6.3</v>
      </c>
      <c r="M5" s="6">
        <v>18.535</v>
      </c>
      <c r="N5" s="6">
        <f t="shared" ref="N5:N8" si="2">IF(SUM(K5:M5)=0,"-",SUM(K5:M5))</f>
        <v>72.465000000000003</v>
      </c>
      <c r="O5" s="4"/>
      <c r="P5" s="4"/>
      <c r="Q5" s="6"/>
      <c r="R5" s="6" t="str">
        <f t="shared" ref="R5:R8" si="3">IF(SUM(O5:Q5)=0,"-",SUM(O5:Q5))</f>
        <v>-</v>
      </c>
    </row>
    <row r="6" spans="1:18" ht="20.25" customHeight="1" x14ac:dyDescent="0.2">
      <c r="A6" s="25" t="s">
        <v>22</v>
      </c>
      <c r="B6" s="8" t="s">
        <v>4</v>
      </c>
      <c r="C6" s="5"/>
      <c r="D6" s="4"/>
      <c r="E6" s="6"/>
      <c r="F6" s="6" t="str">
        <f t="shared" si="0"/>
        <v>-</v>
      </c>
      <c r="G6" s="4"/>
      <c r="H6" s="4"/>
      <c r="I6" s="4"/>
      <c r="J6" s="9" t="str">
        <f t="shared" si="1"/>
        <v>-</v>
      </c>
      <c r="K6" s="5">
        <v>40.024999999999999</v>
      </c>
      <c r="L6" s="4">
        <v>0.75</v>
      </c>
      <c r="M6" s="6">
        <v>14.45</v>
      </c>
      <c r="N6" s="6">
        <f t="shared" si="2"/>
        <v>55.224999999999994</v>
      </c>
      <c r="O6" s="4"/>
      <c r="P6" s="4"/>
      <c r="Q6" s="6"/>
      <c r="R6" s="6" t="str">
        <f t="shared" si="3"/>
        <v>-</v>
      </c>
    </row>
    <row r="7" spans="1:18" ht="19.5" customHeight="1" x14ac:dyDescent="0.2">
      <c r="A7" s="25" t="s">
        <v>23</v>
      </c>
      <c r="B7" s="8" t="s">
        <v>5</v>
      </c>
      <c r="C7" s="5"/>
      <c r="D7" s="4"/>
      <c r="E7" s="6"/>
      <c r="F7" s="6" t="str">
        <f t="shared" si="0"/>
        <v>-</v>
      </c>
      <c r="G7" s="4"/>
      <c r="H7" s="4"/>
      <c r="I7" s="4"/>
      <c r="J7" s="9" t="str">
        <f t="shared" si="1"/>
        <v>-</v>
      </c>
      <c r="K7" s="5">
        <v>46.924999999999997</v>
      </c>
      <c r="L7" s="4">
        <v>0.7</v>
      </c>
      <c r="M7" s="6">
        <v>28.76</v>
      </c>
      <c r="N7" s="6">
        <f t="shared" si="2"/>
        <v>76.385000000000005</v>
      </c>
      <c r="O7" s="4"/>
      <c r="P7" s="4"/>
      <c r="Q7" s="6"/>
      <c r="R7" s="6" t="str">
        <f t="shared" si="3"/>
        <v>-</v>
      </c>
    </row>
    <row r="8" spans="1:18" ht="19.5" customHeight="1" x14ac:dyDescent="0.2">
      <c r="A8" s="25" t="s">
        <v>24</v>
      </c>
      <c r="B8" s="8" t="s">
        <v>6</v>
      </c>
      <c r="C8" s="5"/>
      <c r="D8" s="4"/>
      <c r="E8" s="6"/>
      <c r="F8" s="6" t="str">
        <f t="shared" si="0"/>
        <v>-</v>
      </c>
      <c r="G8" s="4"/>
      <c r="H8" s="4"/>
      <c r="I8" s="4"/>
      <c r="J8" s="9" t="str">
        <f t="shared" si="1"/>
        <v>-</v>
      </c>
      <c r="K8" s="5">
        <v>28.9</v>
      </c>
      <c r="L8" s="4">
        <v>0.6</v>
      </c>
      <c r="M8" s="6">
        <v>7.99</v>
      </c>
      <c r="N8" s="6">
        <f t="shared" si="2"/>
        <v>37.49</v>
      </c>
      <c r="O8" s="4"/>
      <c r="P8" s="4"/>
      <c r="Q8" s="6"/>
      <c r="R8" s="6" t="str">
        <f t="shared" si="3"/>
        <v>-</v>
      </c>
    </row>
    <row r="9" spans="1:18" ht="19.5" customHeight="1" x14ac:dyDescent="0.2">
      <c r="A9" s="27" t="s">
        <v>25</v>
      </c>
      <c r="B9" s="12" t="s">
        <v>1</v>
      </c>
      <c r="C9" s="13" t="str">
        <f>IF(SUM(C4:C8)=0,"-",SUM(C4:C8))</f>
        <v>-</v>
      </c>
      <c r="D9" s="14" t="str">
        <f t="shared" ref="D9:F9" si="4">IF(SUM(D4:D8)=0,"-",SUM(D4:D8))</f>
        <v>-</v>
      </c>
      <c r="E9" s="15" t="str">
        <f t="shared" ref="E9" si="5">IF(SUM(E4:E8)=0,"-",SUM(E4:E8))</f>
        <v>-</v>
      </c>
      <c r="F9" s="15" t="str">
        <f t="shared" si="4"/>
        <v>-</v>
      </c>
      <c r="G9" s="14" t="str">
        <f>IF(SUM(G4:G8)=0,"-",SUM(G4:G8))</f>
        <v>-</v>
      </c>
      <c r="H9" s="14" t="str">
        <f t="shared" ref="H9:J9" si="6">IF(SUM(H4:H8)=0,"-",SUM(H4:H8))</f>
        <v>-</v>
      </c>
      <c r="I9" s="14" t="str">
        <f t="shared" ref="I9" si="7">IF(SUM(I4:I8)=0,"-",SUM(I4:I8))</f>
        <v>-</v>
      </c>
      <c r="J9" s="16" t="str">
        <f t="shared" si="6"/>
        <v>-</v>
      </c>
      <c r="K9" s="13">
        <f>IF(SUM(K4:K8)=0,"-",SUM(K4:K8))</f>
        <v>179.655</v>
      </c>
      <c r="L9" s="14">
        <f t="shared" ref="L9:N9" si="8">IF(SUM(L4:L8)=0,"-",SUM(L4:L8))</f>
        <v>8.7149999999999999</v>
      </c>
      <c r="M9" s="15">
        <f t="shared" ref="M9" si="9">IF(SUM(M4:M8)=0,"-",SUM(M4:M8))</f>
        <v>69.734999999999999</v>
      </c>
      <c r="N9" s="15">
        <f t="shared" si="8"/>
        <v>258.10500000000002</v>
      </c>
      <c r="O9" s="14" t="str">
        <f>IF(SUM(O4:O8)=0,"-",SUM(O4:O8))</f>
        <v>-</v>
      </c>
      <c r="P9" s="14" t="str">
        <f t="shared" ref="P9" si="10">IF(SUM(P4:P8)=0,"-",SUM(P4:P8))</f>
        <v>-</v>
      </c>
      <c r="Q9" s="15" t="str">
        <f>IF(SUM(Q4:Q8)=0,"-",SUM(Q4:Q8))</f>
        <v>-</v>
      </c>
      <c r="R9" s="15" t="str">
        <f>IF(SUM(R4:R8)=0,"-",SUM(R4:R8))</f>
        <v>-</v>
      </c>
    </row>
    <row r="10" spans="1:18" ht="19.5" customHeight="1" x14ac:dyDescent="0.2">
      <c r="A10" s="27" t="s">
        <v>25</v>
      </c>
      <c r="B10" s="12" t="s">
        <v>11</v>
      </c>
      <c r="C10" s="14"/>
      <c r="D10" s="14"/>
      <c r="E10" s="14"/>
      <c r="F10" s="14" t="str">
        <f>IF(SUM(C10:E10)=0,"-",SUM(C10:E10))</f>
        <v>-</v>
      </c>
      <c r="G10" s="14"/>
      <c r="H10" s="14"/>
      <c r="I10" s="14"/>
      <c r="J10" s="14" t="str">
        <f>IF(SUM(G10:I10)=0,"-",SUM(G10:I10))</f>
        <v>-</v>
      </c>
      <c r="K10" s="14">
        <f>121.94+60.66</f>
        <v>182.6</v>
      </c>
      <c r="L10" s="14">
        <v>16.78</v>
      </c>
      <c r="M10" s="14">
        <v>58.725000000000001</v>
      </c>
      <c r="N10" s="14">
        <f>IF(SUM(K10:M10)=0,"-",SUM(K10:M10))</f>
        <v>258.10500000000002</v>
      </c>
      <c r="O10" s="14"/>
      <c r="P10" s="14"/>
      <c r="Q10" s="14"/>
      <c r="R10" s="14" t="str">
        <f>IF(SUM(O10:Q10)=0,"-",SUM(O10:Q10))</f>
        <v>-</v>
      </c>
    </row>
    <row r="11" spans="1:18" ht="22.5" customHeight="1" x14ac:dyDescent="0.2">
      <c r="A11" s="28" t="s">
        <v>25</v>
      </c>
      <c r="B11" s="10" t="s">
        <v>7</v>
      </c>
      <c r="C11" s="11"/>
      <c r="D11" s="11"/>
      <c r="E11" s="11"/>
      <c r="F11" s="11" t="str">
        <f t="shared" ref="F11:F12" si="11">IF(SUM(C11:E11)=0,"-",SUM(C11:E11))</f>
        <v>-</v>
      </c>
      <c r="G11" s="11"/>
      <c r="H11" s="11"/>
      <c r="I11" s="11"/>
      <c r="J11" s="11" t="str">
        <f t="shared" ref="J11:J12" si="12">IF(SUM(G11:I11)=0,"-",SUM(G11:I11))</f>
        <v>-</v>
      </c>
      <c r="K11" s="11">
        <f>81.18+89.515</f>
        <v>170.69499999999999</v>
      </c>
      <c r="L11" s="11">
        <v>53.695</v>
      </c>
      <c r="M11" s="11">
        <v>33.715000000000003</v>
      </c>
      <c r="N11" s="11">
        <f t="shared" ref="N11:N12" si="13">IF(SUM(K11:M11)=0,"-",SUM(K11:M11))</f>
        <v>258.10500000000002</v>
      </c>
      <c r="O11" s="11"/>
      <c r="P11" s="11"/>
      <c r="Q11" s="11"/>
      <c r="R11" s="11" t="str">
        <f t="shared" ref="R11:R12" si="14">IF(SUM(O11:Q11)=0,"-",SUM(O11:Q11))</f>
        <v>-</v>
      </c>
    </row>
    <row r="12" spans="1:18" ht="22.5" customHeight="1" thickBot="1" x14ac:dyDescent="0.25">
      <c r="A12" s="29" t="s">
        <v>25</v>
      </c>
      <c r="B12" s="17" t="s">
        <v>8</v>
      </c>
      <c r="C12" s="18"/>
      <c r="D12" s="18"/>
      <c r="E12" s="18"/>
      <c r="F12" s="18" t="str">
        <f t="shared" si="11"/>
        <v>-</v>
      </c>
      <c r="G12" s="18"/>
      <c r="H12" s="18"/>
      <c r="I12" s="18"/>
      <c r="J12" s="18" t="str">
        <f t="shared" si="12"/>
        <v>-</v>
      </c>
      <c r="K12" s="18">
        <f>109.055+60.11</f>
        <v>169.16500000000002</v>
      </c>
      <c r="L12" s="18">
        <v>40.68</v>
      </c>
      <c r="M12" s="18">
        <v>48.26</v>
      </c>
      <c r="N12" s="18">
        <f t="shared" si="13"/>
        <v>258.10500000000002</v>
      </c>
      <c r="O12" s="18"/>
      <c r="P12" s="18"/>
      <c r="Q12" s="18"/>
      <c r="R12" s="18" t="str">
        <f t="shared" si="14"/>
        <v>-</v>
      </c>
    </row>
    <row r="13" spans="1:18" ht="22.5" customHeight="1" thickTop="1" x14ac:dyDescent="0.2">
      <c r="A13" s="19" t="s">
        <v>10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ht="22.5" customHeight="1" x14ac:dyDescent="0.2"/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Status dan Kondisi Jalan</vt:lpstr>
      <vt:lpstr>'Status dan Kondisi Jalan'!Print_Area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cp:lastPrinted>2020-03-18T02:33:16Z</cp:lastPrinted>
  <dcterms:created xsi:type="dcterms:W3CDTF">2020-03-17T00:41:15Z</dcterms:created>
  <dcterms:modified xsi:type="dcterms:W3CDTF">2025-06-16T04:24:22Z</dcterms:modified>
</cp:coreProperties>
</file>