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310"/>
  </bookViews>
  <sheets>
    <sheet name="Status dan Kondisi Jalan" sheetId="4" r:id="rId1"/>
  </sheets>
  <definedNames>
    <definedName name="_xlnm.Print_Area" localSheetId="0">'Status dan Kondisi Jalan'!$A$1:$R$16</definedName>
  </definedNames>
  <calcPr calcId="144525"/>
</workbook>
</file>

<file path=xl/calcChain.xml><?xml version="1.0" encoding="utf-8"?>
<calcChain xmlns="http://schemas.openxmlformats.org/spreadsheetml/2006/main">
  <c r="R10" i="4" l="1"/>
  <c r="J10" i="4"/>
  <c r="F10" i="4"/>
  <c r="R14" i="4"/>
  <c r="R13" i="4"/>
  <c r="R12" i="4"/>
  <c r="R11" i="4"/>
  <c r="R8" i="4"/>
  <c r="R7" i="4"/>
  <c r="R6" i="4"/>
  <c r="R5" i="4"/>
  <c r="R4" i="4"/>
  <c r="N14" i="4"/>
  <c r="N13" i="4"/>
  <c r="N12" i="4"/>
  <c r="N11" i="4"/>
  <c r="J14" i="4"/>
  <c r="J13" i="4"/>
  <c r="J12" i="4"/>
  <c r="J11" i="4"/>
  <c r="J8" i="4"/>
  <c r="J7" i="4"/>
  <c r="J6" i="4"/>
  <c r="J5" i="4"/>
  <c r="J4" i="4"/>
  <c r="Q9" i="4"/>
  <c r="P9" i="4"/>
  <c r="O9" i="4"/>
  <c r="M9" i="4"/>
  <c r="L9" i="4"/>
  <c r="K9" i="4"/>
  <c r="I9" i="4"/>
  <c r="H9" i="4"/>
  <c r="G9" i="4"/>
  <c r="E9" i="4"/>
  <c r="D9" i="4"/>
  <c r="C9" i="4"/>
  <c r="J9" i="4" l="1"/>
  <c r="N9" i="4"/>
  <c r="R9" i="4"/>
  <c r="F14" i="4"/>
  <c r="F13" i="4"/>
  <c r="F12" i="4"/>
  <c r="F11" i="4"/>
  <c r="F8" i="4"/>
  <c r="F7" i="4"/>
  <c r="F6" i="4"/>
  <c r="F5" i="4"/>
  <c r="F4" i="4"/>
  <c r="F9" i="4" l="1"/>
</calcChain>
</file>

<file path=xl/sharedStrings.xml><?xml version="1.0" encoding="utf-8"?>
<sst xmlns="http://schemas.openxmlformats.org/spreadsheetml/2006/main" count="32" uniqueCount="32">
  <si>
    <t>Satuan : Km</t>
  </si>
  <si>
    <t>KOTA BIMA</t>
  </si>
  <si>
    <t>KECAMATAN</t>
  </si>
  <si>
    <t>RASANAE BARAT</t>
  </si>
  <si>
    <t>RASANAE TIMUR</t>
  </si>
  <si>
    <t>ASAKOTA</t>
  </si>
  <si>
    <t>RABA</t>
  </si>
  <si>
    <t>MPUNDA</t>
  </si>
  <si>
    <t>Tahun 2019</t>
  </si>
  <si>
    <t>Tahun 2020</t>
  </si>
  <si>
    <t>Tahun 2021</t>
  </si>
  <si>
    <t>Tahun 2022</t>
  </si>
  <si>
    <t>Tahun 2023</t>
  </si>
  <si>
    <t>Panjang Jalan di Kota Bima Tahun 2024, dirinci menurut STATUS dan KONDISI JALAN per Kecamatan</t>
  </si>
  <si>
    <t>Sumber : Dinas Pekerjaan Umum dan Penataan Ruang Kota Bima, Tahun 2025</t>
  </si>
  <si>
    <t>JALAN NEGARA/NASIONAL dengan Kondisi BAIK</t>
  </si>
  <si>
    <t>JALAN NEGARA/NASIONAL dengan Kondisi RUSAK RINGAN</t>
  </si>
  <si>
    <t>JALAN NEGARA/NASIONAL dengan Kondisi RUSAK BERAT</t>
  </si>
  <si>
    <t>JUMLAH JALAN NEGARA/NASIONAL (Km)</t>
  </si>
  <si>
    <t>JALAN PROVINSI dengan kondisi BAIK</t>
  </si>
  <si>
    <t>JALAN PROVINSI dengan kondisi RUSAK RINGAN</t>
  </si>
  <si>
    <t>JALAN PROVINSI dengan kondisi RUSAK BERAT</t>
  </si>
  <si>
    <t>JUMLAH JALAN PROVINSI (Km)</t>
  </si>
  <si>
    <t>JALAN KABUPATEN/KOTA dengan kondisi BAIK</t>
  </si>
  <si>
    <t>JALAN KABUPATEN/KOTA dengan kondisi RUSAK RINGAN</t>
  </si>
  <si>
    <t>JALAN KABUPATEN/KOTA dengan kondisi RUSAK BERAT</t>
  </si>
  <si>
    <t>JUMLAH JALAN KABUPATEN/KOTA (Km)</t>
  </si>
  <si>
    <t>JALAN DESA/LINGKUNGAN dengan kondisi BAIK</t>
  </si>
  <si>
    <t>JALAN DESA/LINGKUNGAN dengan kondisi RUSAK RINGAN</t>
  </si>
  <si>
    <t>JALAN DESA/LINGKUNGAN dengan kondisi RUSAK BERAT</t>
  </si>
  <si>
    <t>JUMLAH JALAN DESA/LINGKUNGAN (Km)</t>
  </si>
  <si>
    <t>KODE WILAYAH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</si>
</sst>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4" fontId="2" fillId="0" borderId="0" xfId="0" applyNumberFormat="1" applyFont="1" applyAlignment="1" applyProtection="1">
      <alignment horizontal="center" vertical="center" wrapText="1"/>
      <protection locked="0"/>
    </xf>
    <xf numFmtId="4" fontId="2" fillId="0" borderId="6" xfId="0" applyNumberFormat="1" applyFont="1" applyBorder="1" applyAlignment="1" applyProtection="1">
      <alignment horizontal="center" vertical="center" wrapText="1"/>
      <protection locked="0"/>
    </xf>
    <xf numFmtId="4" fontId="1" fillId="2" borderId="5" xfId="0" applyNumberFormat="1" applyFont="1" applyFill="1" applyBorder="1" applyAlignment="1" applyProtection="1">
      <alignment horizontal="center" vertical="center"/>
      <protection hidden="1"/>
    </xf>
    <xf numFmtId="4" fontId="1" fillId="2" borderId="3" xfId="0" applyNumberFormat="1" applyFont="1" applyFill="1" applyBorder="1" applyAlignment="1" applyProtection="1">
      <alignment horizontal="center" vertical="center"/>
      <protection hidden="1"/>
    </xf>
    <xf numFmtId="4" fontId="1" fillId="2" borderId="8" xfId="0" applyNumberFormat="1" applyFont="1" applyFill="1" applyBorder="1" applyAlignment="1" applyProtection="1">
      <alignment horizontal="center" vertical="center"/>
      <protection hidden="1"/>
    </xf>
    <xf numFmtId="4" fontId="2" fillId="0" borderId="13" xfId="0" applyNumberFormat="1" applyFont="1" applyBorder="1" applyAlignment="1" applyProtection="1">
      <alignment horizontal="center" vertical="center" wrapText="1"/>
      <protection locked="0"/>
    </xf>
    <xf numFmtId="4" fontId="2" fillId="0" borderId="4" xfId="0" applyNumberFormat="1" applyFont="1" applyBorder="1" applyAlignment="1" applyProtection="1">
      <alignment horizontal="center" vertical="center" wrapText="1"/>
      <protection locked="0"/>
    </xf>
    <xf numFmtId="4" fontId="1" fillId="0" borderId="2" xfId="0" applyNumberFormat="1" applyFont="1" applyBorder="1" applyAlignment="1" applyProtection="1">
      <alignment horizontal="center" vertical="center"/>
      <protection hidden="1"/>
    </xf>
    <xf numFmtId="4" fontId="1" fillId="0" borderId="0" xfId="0" applyNumberFormat="1" applyFont="1" applyAlignment="1" applyProtection="1">
      <alignment horizontal="center" vertical="center"/>
      <protection hidden="1"/>
    </xf>
    <xf numFmtId="4" fontId="1" fillId="0" borderId="9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4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" fillId="2" borderId="2" xfId="0" applyFont="1" applyFill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left" vertical="center" indent="1"/>
      <protection locked="0"/>
    </xf>
    <xf numFmtId="4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indent="1"/>
      <protection locked="0"/>
    </xf>
    <xf numFmtId="4" fontId="2" fillId="0" borderId="0" xfId="0" applyNumberFormat="1" applyFont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left" vertical="center" indent="1"/>
      <protection locked="0"/>
    </xf>
    <xf numFmtId="4" fontId="2" fillId="0" borderId="9" xfId="0" applyNumberFormat="1" applyFont="1" applyBorder="1" applyAlignment="1" applyProtection="1">
      <alignment horizontal="center" vertical="center"/>
      <protection locked="0"/>
    </xf>
    <xf numFmtId="4" fontId="1" fillId="0" borderId="7" xfId="0" applyNumberFormat="1" applyFont="1" applyBorder="1" applyAlignment="1">
      <alignment horizontal="center" vertical="center" wrapText="1"/>
    </xf>
    <xf numFmtId="4" fontId="1" fillId="0" borderId="14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 applyProtection="1">
      <alignment vertical="top"/>
      <protection locked="0"/>
    </xf>
    <xf numFmtId="0" fontId="5" fillId="0" borderId="0" xfId="0" applyFont="1" applyProtection="1">
      <protection locked="0"/>
    </xf>
    <xf numFmtId="0" fontId="4" fillId="2" borderId="11" xfId="0" applyFont="1" applyFill="1" applyBorder="1" applyAlignment="1" applyProtection="1">
      <alignment vertical="center" wrapText="1"/>
      <protection locked="0"/>
    </xf>
    <xf numFmtId="0" fontId="4" fillId="2" borderId="10" xfId="0" applyFont="1" applyFill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4" fillId="2" borderId="12" xfId="0" applyFont="1" applyFill="1" applyBorder="1" applyAlignment="1" applyProtection="1">
      <alignment vertical="center" wrapText="1"/>
      <protection locked="0"/>
    </xf>
    <xf numFmtId="0" fontId="1" fillId="2" borderId="2" xfId="0" applyFont="1" applyFill="1" applyBorder="1" applyAlignment="1" applyProtection="1">
      <alignment horizontal="left" vertical="center" indent="1"/>
      <protection locked="0"/>
    </xf>
    <xf numFmtId="0" fontId="2" fillId="0" borderId="0" xfId="0" applyFont="1" applyAlignment="1" applyProtection="1">
      <alignment horizontal="left" vertical="center" wrapText="1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showGridLines="0" tabSelected="1" view="pageBreakPreview" topLeftCell="D1" zoomScale="85" zoomScaleNormal="100" zoomScaleSheetLayoutView="85" workbookViewId="0">
      <selection activeCell="F12" sqref="F12"/>
    </sheetView>
  </sheetViews>
  <sheetFormatPr defaultColWidth="9.140625" defaultRowHeight="12.75" x14ac:dyDescent="0.2"/>
  <cols>
    <col min="1" max="1" width="8.85546875" style="11" customWidth="1"/>
    <col min="2" max="2" width="16.28515625" style="11" customWidth="1"/>
    <col min="3" max="3" width="13.42578125" style="11" customWidth="1"/>
    <col min="4" max="4" width="16.42578125" style="11" customWidth="1"/>
    <col min="5" max="5" width="15" style="11" customWidth="1"/>
    <col min="6" max="6" width="12.28515625" style="11" customWidth="1"/>
    <col min="7" max="7" width="11" style="11" customWidth="1"/>
    <col min="8" max="8" width="12.42578125" style="11" customWidth="1"/>
    <col min="9" max="9" width="13.28515625" style="11" customWidth="1"/>
    <col min="10" max="10" width="10.42578125" style="11" customWidth="1"/>
    <col min="11" max="11" width="13.42578125" style="11" customWidth="1"/>
    <col min="12" max="12" width="17.140625" style="11" customWidth="1"/>
    <col min="13" max="13" width="14.140625" style="11" customWidth="1"/>
    <col min="14" max="14" width="10.7109375" style="11" customWidth="1"/>
    <col min="15" max="15" width="14.42578125" style="11" customWidth="1"/>
    <col min="16" max="16" width="15" style="11" customWidth="1"/>
    <col min="17" max="17" width="15.7109375" style="11" customWidth="1"/>
    <col min="18" max="18" width="11.5703125" style="11" customWidth="1"/>
    <col min="19" max="19" width="2.42578125" style="11" customWidth="1"/>
    <col min="20" max="20" width="9.140625" style="11" customWidth="1"/>
    <col min="21" max="16384" width="9.140625" style="11"/>
  </cols>
  <sheetData>
    <row r="1" spans="1:18" ht="15" x14ac:dyDescent="0.25">
      <c r="A1" s="26" t="s">
        <v>13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1:18" ht="15" customHeight="1" x14ac:dyDescent="0.2">
      <c r="A2" s="12"/>
      <c r="B2" s="12"/>
      <c r="C2" s="12"/>
      <c r="D2" s="29"/>
      <c r="E2" s="29"/>
      <c r="F2" s="29"/>
      <c r="G2" s="12"/>
      <c r="H2" s="13"/>
      <c r="I2" s="13"/>
      <c r="J2" s="13"/>
      <c r="K2" s="12"/>
      <c r="L2" s="13"/>
      <c r="M2" s="13"/>
      <c r="N2" s="13"/>
      <c r="O2" s="12"/>
      <c r="P2" s="13"/>
      <c r="Q2" s="13" t="s">
        <v>0</v>
      </c>
      <c r="R2" s="13"/>
    </row>
    <row r="3" spans="1:18" ht="64.5" thickBot="1" x14ac:dyDescent="0.25">
      <c r="A3" s="27" t="s">
        <v>31</v>
      </c>
      <c r="B3" s="27" t="s">
        <v>2</v>
      </c>
      <c r="C3" s="28" t="s">
        <v>15</v>
      </c>
      <c r="D3" s="27" t="s">
        <v>16</v>
      </c>
      <c r="E3" s="27" t="s">
        <v>17</v>
      </c>
      <c r="F3" s="30" t="s">
        <v>18</v>
      </c>
      <c r="G3" s="28" t="s">
        <v>19</v>
      </c>
      <c r="H3" s="27" t="s">
        <v>20</v>
      </c>
      <c r="I3" s="27" t="s">
        <v>21</v>
      </c>
      <c r="J3" s="30" t="s">
        <v>22</v>
      </c>
      <c r="K3" s="28" t="s">
        <v>23</v>
      </c>
      <c r="L3" s="27" t="s">
        <v>24</v>
      </c>
      <c r="M3" s="27" t="s">
        <v>25</v>
      </c>
      <c r="N3" s="30" t="s">
        <v>26</v>
      </c>
      <c r="O3" s="27" t="s">
        <v>27</v>
      </c>
      <c r="P3" s="27" t="s">
        <v>28</v>
      </c>
      <c r="Q3" s="27" t="s">
        <v>29</v>
      </c>
      <c r="R3" s="27" t="s">
        <v>30</v>
      </c>
    </row>
    <row r="4" spans="1:18" ht="23.25" customHeight="1" x14ac:dyDescent="0.2">
      <c r="A4" s="32">
        <v>527201</v>
      </c>
      <c r="B4" s="14" t="s">
        <v>3</v>
      </c>
      <c r="C4" s="2"/>
      <c r="D4" s="1"/>
      <c r="E4" s="1"/>
      <c r="F4" s="22" t="str">
        <f>IF(AND(C4="",D4="",E4=""),"",IF(SUM(C4:E4)=0,0,SUM(C4:E4)))</f>
        <v/>
      </c>
      <c r="G4" s="2"/>
      <c r="H4" s="1"/>
      <c r="I4" s="1"/>
      <c r="J4" s="22" t="str">
        <f>IF(AND(G4="",H4="",I4=""),"",IF(SUM(G4:I4)=0,0,SUM(G4:I4)))</f>
        <v/>
      </c>
      <c r="K4" s="2">
        <v>11.169</v>
      </c>
      <c r="L4" s="1">
        <v>1.165</v>
      </c>
      <c r="M4" s="1">
        <v>2.391</v>
      </c>
      <c r="N4" s="22">
        <v>14.725</v>
      </c>
      <c r="O4" s="2"/>
      <c r="P4" s="1"/>
      <c r="Q4" s="1"/>
      <c r="R4" s="24" t="str">
        <f>IF(AND(O4="",P4="",Q4=""),"",IF(SUM(O4:Q4)=0,0,SUM(O4:Q4)))</f>
        <v/>
      </c>
    </row>
    <row r="5" spans="1:18" ht="23.25" customHeight="1" x14ac:dyDescent="0.2">
      <c r="A5" s="32">
        <v>527202</v>
      </c>
      <c r="B5" s="14" t="s">
        <v>4</v>
      </c>
      <c r="C5" s="2"/>
      <c r="D5" s="1"/>
      <c r="E5" s="1"/>
      <c r="F5" s="22" t="str">
        <f t="shared" ref="F5:F8" si="0">IF(AND(C5="",D5="",E5=""),"",IF(SUM(C5:E5)=0,0,SUM(C5:E5)))</f>
        <v/>
      </c>
      <c r="G5" s="2"/>
      <c r="H5" s="1"/>
      <c r="I5" s="1"/>
      <c r="J5" s="22" t="str">
        <f t="shared" ref="J5:J8" si="1">IF(AND(G5="",H5="",I5=""),"",IF(SUM(G5:I5)=0,0,SUM(G5:I5)))</f>
        <v/>
      </c>
      <c r="K5" s="2">
        <v>41.42</v>
      </c>
      <c r="L5" s="1">
        <v>6.2</v>
      </c>
      <c r="M5" s="1">
        <v>20.425000000000001</v>
      </c>
      <c r="N5" s="22">
        <v>68.045000000000002</v>
      </c>
      <c r="O5" s="2"/>
      <c r="P5" s="1"/>
      <c r="Q5" s="1"/>
      <c r="R5" s="24" t="str">
        <f t="shared" ref="R5:R8" si="2">IF(AND(O5="",P5="",Q5=""),"",IF(SUM(O5:Q5)=0,0,SUM(O5:Q5)))</f>
        <v/>
      </c>
    </row>
    <row r="6" spans="1:18" ht="23.25" customHeight="1" x14ac:dyDescent="0.2">
      <c r="A6" s="32">
        <v>527203</v>
      </c>
      <c r="B6" s="14" t="s">
        <v>5</v>
      </c>
      <c r="C6" s="2"/>
      <c r="D6" s="1"/>
      <c r="E6" s="1"/>
      <c r="F6" s="22" t="str">
        <f t="shared" si="0"/>
        <v/>
      </c>
      <c r="G6" s="2"/>
      <c r="H6" s="1"/>
      <c r="I6" s="1"/>
      <c r="J6" s="22" t="str">
        <f t="shared" si="1"/>
        <v/>
      </c>
      <c r="K6" s="2">
        <v>52.167000000000002</v>
      </c>
      <c r="L6" s="1">
        <v>2.0840000000000001</v>
      </c>
      <c r="M6" s="1">
        <v>23.184000000000001</v>
      </c>
      <c r="N6" s="22">
        <v>77.435000000000002</v>
      </c>
      <c r="O6" s="2"/>
      <c r="P6" s="1"/>
      <c r="Q6" s="1"/>
      <c r="R6" s="24" t="str">
        <f t="shared" si="2"/>
        <v/>
      </c>
    </row>
    <row r="7" spans="1:18" ht="23.25" customHeight="1" x14ac:dyDescent="0.2">
      <c r="A7" s="32">
        <v>527204</v>
      </c>
      <c r="B7" s="14" t="s">
        <v>6</v>
      </c>
      <c r="C7" s="2"/>
      <c r="D7" s="1"/>
      <c r="E7" s="1"/>
      <c r="F7" s="22" t="str">
        <f t="shared" si="0"/>
        <v/>
      </c>
      <c r="G7" s="2"/>
      <c r="H7" s="1"/>
      <c r="I7" s="1"/>
      <c r="J7" s="22" t="str">
        <f t="shared" si="1"/>
        <v/>
      </c>
      <c r="K7" s="2">
        <v>46.93</v>
      </c>
      <c r="L7" s="1">
        <v>5.8250000000000002</v>
      </c>
      <c r="M7" s="1">
        <v>43.4</v>
      </c>
      <c r="N7" s="22">
        <v>96.155000000000001</v>
      </c>
      <c r="O7" s="2"/>
      <c r="P7" s="1"/>
      <c r="Q7" s="1"/>
      <c r="R7" s="24" t="str">
        <f t="shared" si="2"/>
        <v/>
      </c>
    </row>
    <row r="8" spans="1:18" ht="23.25" customHeight="1" x14ac:dyDescent="0.2">
      <c r="A8" s="32">
        <v>527205</v>
      </c>
      <c r="B8" s="14" t="s">
        <v>7</v>
      </c>
      <c r="C8" s="6"/>
      <c r="D8" s="7"/>
      <c r="E8" s="7"/>
      <c r="F8" s="23" t="str">
        <f t="shared" si="0"/>
        <v/>
      </c>
      <c r="G8" s="2"/>
      <c r="H8" s="1"/>
      <c r="I8" s="1"/>
      <c r="J8" s="22" t="str">
        <f t="shared" si="1"/>
        <v/>
      </c>
      <c r="K8" s="2">
        <v>32.06</v>
      </c>
      <c r="L8" s="1">
        <v>2.0099999999999998</v>
      </c>
      <c r="M8" s="7">
        <v>6.6689999999999996</v>
      </c>
      <c r="N8" s="23">
        <v>40.738999999999997</v>
      </c>
      <c r="O8" s="2"/>
      <c r="P8" s="1"/>
      <c r="Q8" s="1"/>
      <c r="R8" s="24" t="str">
        <f t="shared" si="2"/>
        <v/>
      </c>
    </row>
    <row r="9" spans="1:18" ht="23.25" customHeight="1" x14ac:dyDescent="0.2">
      <c r="A9" s="31">
        <v>5272</v>
      </c>
      <c r="B9" s="15" t="s">
        <v>1</v>
      </c>
      <c r="C9" s="3" t="str">
        <f>IF(AND(C4="",C5="",C6="",C7="",C8=""),"",IF(SUM(C4:C8)=0,0,SUM(C4:C8)))</f>
        <v/>
      </c>
      <c r="D9" s="4" t="str">
        <f t="shared" ref="D9:R9" si="3">IF(AND(D4="",D5="",D6="",D7="",D8=""),"",IF(SUM(D4:D8)=0,0,SUM(D4:D8)))</f>
        <v/>
      </c>
      <c r="E9" s="4" t="str">
        <f t="shared" si="3"/>
        <v/>
      </c>
      <c r="F9" s="5" t="str">
        <f t="shared" si="3"/>
        <v/>
      </c>
      <c r="G9" s="3" t="str">
        <f t="shared" si="3"/>
        <v/>
      </c>
      <c r="H9" s="4" t="str">
        <f t="shared" si="3"/>
        <v/>
      </c>
      <c r="I9" s="4" t="str">
        <f t="shared" si="3"/>
        <v/>
      </c>
      <c r="J9" s="5" t="str">
        <f t="shared" si="3"/>
        <v/>
      </c>
      <c r="K9" s="3">
        <f t="shared" si="3"/>
        <v>183.74600000000001</v>
      </c>
      <c r="L9" s="4">
        <f t="shared" si="3"/>
        <v>17.283999999999999</v>
      </c>
      <c r="M9" s="4">
        <f t="shared" si="3"/>
        <v>96.069000000000003</v>
      </c>
      <c r="N9" s="5">
        <f t="shared" si="3"/>
        <v>297.09899999999999</v>
      </c>
      <c r="O9" s="3" t="str">
        <f t="shared" si="3"/>
        <v/>
      </c>
      <c r="P9" s="4" t="str">
        <f t="shared" si="3"/>
        <v/>
      </c>
      <c r="Q9" s="4" t="str">
        <f t="shared" si="3"/>
        <v/>
      </c>
      <c r="R9" s="4" t="str">
        <f t="shared" si="3"/>
        <v/>
      </c>
    </row>
    <row r="10" spans="1:18" ht="18.75" customHeight="1" x14ac:dyDescent="0.2">
      <c r="A10" s="16">
        <v>5272</v>
      </c>
      <c r="B10" s="16" t="s">
        <v>12</v>
      </c>
      <c r="C10" s="17"/>
      <c r="D10" s="17"/>
      <c r="E10" s="17"/>
      <c r="F10" s="8" t="str">
        <f t="shared" ref="F10" si="4">IF(AND(C10="",D10="",E10=""),"",IF(SUM(C10:E10)=0,0,SUM(C10:E10)))</f>
        <v/>
      </c>
      <c r="G10" s="17"/>
      <c r="H10" s="17"/>
      <c r="I10" s="17"/>
      <c r="J10" s="8" t="str">
        <f t="shared" ref="J10" si="5">IF(AND(G10="",H10="",I10=""),"",IF(SUM(G10:I10)=0,0,SUM(G10:I10)))</f>
        <v/>
      </c>
      <c r="K10" s="17">
        <v>197.54</v>
      </c>
      <c r="L10" s="17">
        <v>8.26</v>
      </c>
      <c r="M10" s="17">
        <v>52.31</v>
      </c>
      <c r="N10" s="8">
        <v>258.11</v>
      </c>
      <c r="O10" s="17"/>
      <c r="P10" s="17"/>
      <c r="Q10" s="17"/>
      <c r="R10" s="8" t="str">
        <f t="shared" ref="R10" si="6">IF(AND(O10="",P10="",Q10=""),"",IF(SUM(O10:Q10)=0,0,SUM(O10:Q10)))</f>
        <v/>
      </c>
    </row>
    <row r="11" spans="1:18" ht="18.75" customHeight="1" x14ac:dyDescent="0.2">
      <c r="A11" s="18">
        <v>5272</v>
      </c>
      <c r="B11" s="18" t="s">
        <v>11</v>
      </c>
      <c r="C11" s="19"/>
      <c r="D11" s="19"/>
      <c r="E11" s="19"/>
      <c r="F11" s="9" t="str">
        <f t="shared" ref="F11:F14" si="7">IF(AND(C11="",D11="",E11=""),"",IF(SUM(C11:E11)=0,0,SUM(C11:E11)))</f>
        <v/>
      </c>
      <c r="G11" s="19"/>
      <c r="H11" s="19"/>
      <c r="I11" s="19"/>
      <c r="J11" s="9" t="str">
        <f t="shared" ref="J11:J14" si="8">IF(AND(G11="",H11="",I11=""),"",IF(SUM(G11:I11)=0,0,SUM(G11:I11)))</f>
        <v/>
      </c>
      <c r="K11" s="19">
        <v>193</v>
      </c>
      <c r="L11" s="19">
        <v>11.36</v>
      </c>
      <c r="M11" s="19">
        <v>53.75</v>
      </c>
      <c r="N11" s="9">
        <f t="shared" ref="N11:N14" si="9">IF(AND(K11="",L11="",M11=""),"",IF(SUM(K11:M11)=0,0,SUM(K11:M11)))</f>
        <v>258.11</v>
      </c>
      <c r="O11" s="19"/>
      <c r="P11" s="19"/>
      <c r="Q11" s="19"/>
      <c r="R11" s="9" t="str">
        <f t="shared" ref="R11:R14" si="10">IF(AND(O11="",P11="",Q11=""),"",IF(SUM(O11:Q11)=0,0,SUM(O11:Q11)))</f>
        <v/>
      </c>
    </row>
    <row r="12" spans="1:18" ht="18.75" customHeight="1" x14ac:dyDescent="0.2">
      <c r="A12" s="18">
        <v>5272</v>
      </c>
      <c r="B12" s="18" t="s">
        <v>10</v>
      </c>
      <c r="C12" s="19"/>
      <c r="D12" s="19"/>
      <c r="E12" s="19"/>
      <c r="F12" s="9" t="str">
        <f t="shared" si="7"/>
        <v/>
      </c>
      <c r="G12" s="19"/>
      <c r="H12" s="19"/>
      <c r="I12" s="19"/>
      <c r="J12" s="9" t="str">
        <f t="shared" si="8"/>
        <v/>
      </c>
      <c r="K12" s="19">
        <v>192</v>
      </c>
      <c r="L12" s="19">
        <v>18.75</v>
      </c>
      <c r="M12" s="19">
        <v>47.35</v>
      </c>
      <c r="N12" s="9">
        <f t="shared" si="9"/>
        <v>258.10000000000002</v>
      </c>
      <c r="O12" s="19"/>
      <c r="P12" s="19"/>
      <c r="Q12" s="19"/>
      <c r="R12" s="9" t="str">
        <f t="shared" si="10"/>
        <v/>
      </c>
    </row>
    <row r="13" spans="1:18" ht="18.75" customHeight="1" x14ac:dyDescent="0.2">
      <c r="A13" s="18">
        <v>5272</v>
      </c>
      <c r="B13" s="18" t="s">
        <v>9</v>
      </c>
      <c r="C13" s="19"/>
      <c r="D13" s="19"/>
      <c r="E13" s="19"/>
      <c r="F13" s="9" t="str">
        <f t="shared" si="7"/>
        <v/>
      </c>
      <c r="G13" s="19"/>
      <c r="H13" s="19"/>
      <c r="I13" s="19"/>
      <c r="J13" s="9" t="str">
        <f t="shared" si="8"/>
        <v/>
      </c>
      <c r="K13" s="19">
        <v>179.655</v>
      </c>
      <c r="L13" s="19">
        <v>8.7149999999999999</v>
      </c>
      <c r="M13" s="19">
        <v>69.734999999999999</v>
      </c>
      <c r="N13" s="9">
        <f t="shared" si="9"/>
        <v>258.10500000000002</v>
      </c>
      <c r="O13" s="19"/>
      <c r="P13" s="19"/>
      <c r="Q13" s="19"/>
      <c r="R13" s="9" t="str">
        <f t="shared" si="10"/>
        <v/>
      </c>
    </row>
    <row r="14" spans="1:18" ht="18.75" customHeight="1" thickBot="1" x14ac:dyDescent="0.25">
      <c r="A14" s="20">
        <v>5272</v>
      </c>
      <c r="B14" s="20" t="s">
        <v>8</v>
      </c>
      <c r="C14" s="21"/>
      <c r="D14" s="21"/>
      <c r="E14" s="21"/>
      <c r="F14" s="10" t="str">
        <f t="shared" si="7"/>
        <v/>
      </c>
      <c r="G14" s="21"/>
      <c r="H14" s="21"/>
      <c r="I14" s="21"/>
      <c r="J14" s="10" t="str">
        <f t="shared" si="8"/>
        <v/>
      </c>
      <c r="K14" s="21">
        <v>179.66</v>
      </c>
      <c r="L14" s="21">
        <v>8.7200000000000006</v>
      </c>
      <c r="M14" s="21">
        <v>69.739999999999995</v>
      </c>
      <c r="N14" s="10">
        <f t="shared" si="9"/>
        <v>258.12</v>
      </c>
      <c r="O14" s="21"/>
      <c r="P14" s="21"/>
      <c r="Q14" s="21"/>
      <c r="R14" s="10" t="str">
        <f t="shared" si="10"/>
        <v/>
      </c>
    </row>
    <row r="15" spans="1:18" ht="13.5" thickTop="1" x14ac:dyDescent="0.2">
      <c r="A15" s="25" t="s">
        <v>14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</row>
  </sheetData>
  <printOptions horizontalCentered="1"/>
  <pageMargins left="0.19685039370078741" right="0.19685039370078741" top="0.39370078740157483" bottom="0.19685039370078741" header="0.31496062992125984" footer="0.31496062992125984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Status dan Kondisi Jalan</vt:lpstr>
      <vt:lpstr>'Status dan Kondisi Jalan'!Print_Area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ilham mbojo</cp:lastModifiedBy>
  <cp:lastPrinted>2025-05-05T03:17:20Z</cp:lastPrinted>
  <dcterms:created xsi:type="dcterms:W3CDTF">2020-03-17T00:41:15Z</dcterms:created>
  <dcterms:modified xsi:type="dcterms:W3CDTF">2025-09-17T03:07:35Z</dcterms:modified>
</cp:coreProperties>
</file>