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40" windowHeight="8010"/>
  </bookViews>
  <sheets>
    <sheet name="Posyandu" sheetId="4" r:id="rId1"/>
  </sheets>
  <definedNames>
    <definedName name="_xlnm.Print_Area" localSheetId="0">Posyandu!$A$1:$K$15</definedName>
  </definedNames>
  <calcPr calcId="144525" iterateDelta="1E-4"/>
</workbook>
</file>

<file path=xl/calcChain.xml><?xml version="1.0" encoding="utf-8"?>
<calcChain xmlns="http://schemas.openxmlformats.org/spreadsheetml/2006/main">
  <c r="J9" i="4" l="1"/>
  <c r="H9" i="4"/>
  <c r="G9" i="4"/>
  <c r="F9" i="4"/>
  <c r="E9" i="4"/>
  <c r="D9" i="4"/>
  <c r="C9" i="4"/>
  <c r="G10" i="4" l="1"/>
  <c r="G8" i="4"/>
  <c r="G7" i="4"/>
  <c r="G6" i="4"/>
  <c r="G4" i="4"/>
  <c r="G5" i="4"/>
  <c r="H8" i="4" l="1"/>
  <c r="H7" i="4"/>
  <c r="H6" i="4"/>
  <c r="H5" i="4"/>
  <c r="H4" i="4"/>
  <c r="I4" i="4" l="1"/>
  <c r="I8" i="4"/>
  <c r="I5" i="4"/>
  <c r="I6" i="4"/>
  <c r="I7" i="4"/>
  <c r="I9" i="4" l="1"/>
</calcChain>
</file>

<file path=xl/sharedStrings.xml><?xml version="1.0" encoding="utf-8"?>
<sst xmlns="http://schemas.openxmlformats.org/spreadsheetml/2006/main" count="32" uniqueCount="26">
  <si>
    <t>JUMLAH POSYANDU</t>
  </si>
  <si>
    <t>Keterangan :</t>
  </si>
  <si>
    <t xml:space="preserve">*) </t>
  </si>
  <si>
    <t>Posyandu aktif : Posyandu Purnama + Mandiri</t>
  </si>
  <si>
    <t xml:space="preserve">**) </t>
  </si>
  <si>
    <t>PTM: Penyakit Tidak Menular</t>
  </si>
  <si>
    <t>POSYANDU PRATAMA</t>
  </si>
  <si>
    <t>POSYANDU MADYA</t>
  </si>
  <si>
    <t>POSYANDU PURNAMA</t>
  </si>
  <si>
    <t>POSYANDU MANDIRI</t>
  </si>
  <si>
    <t>POSYANDU AKTIF*)</t>
  </si>
  <si>
    <t>JUMLAH POSBINDU PTM**)</t>
  </si>
  <si>
    <t>SATUAN</t>
  </si>
  <si>
    <t>Unit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</si>
  <si>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</si>
  <si>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</si>
  <si>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</si>
  <si>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</si>
  <si>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</si>
  <si>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</si>
  <si>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</si>
  <si>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</si>
  <si>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PORSENTASE AKTIF (%)</t>
  </si>
  <si>
    <t>KOTA BIMA 2018</t>
  </si>
  <si>
    <t>Jumlah Posyandu dan Posbindu PTM berdasarkan Strata Posyandu dan Posyandu Aktif di rinci per Kecamatan di Kota Bima Tahun 2019</t>
  </si>
  <si>
    <t>Sumber: Bidang Kesga Dinkes Kota Bima,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</si>
</sst>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3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3" fontId="3" fillId="0" borderId="0" xfId="0" applyNumberFormat="1" applyFont="1"/>
    <xf numFmtId="0" fontId="7" fillId="0" borderId="0" xfId="0" applyFont="1" applyBorder="1" applyAlignment="1">
      <alignment vertical="top"/>
    </xf>
    <xf numFmtId="3" fontId="6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4" fillId="0" borderId="0" xfId="0" applyFont="1" applyBorder="1" applyAlignment="1"/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5" fillId="2" borderId="1" xfId="1" applyNumberFormat="1" applyFont="1" applyFill="1" applyBorder="1" applyAlignment="1" applyProtection="1">
      <alignment horizontal="center" vertical="center"/>
      <protection hidden="1"/>
    </xf>
    <xf numFmtId="4" fontId="5" fillId="2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/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" fontId="6" fillId="0" borderId="1" xfId="1" applyNumberFormat="1" applyFont="1" applyFill="1" applyBorder="1" applyAlignment="1" applyProtection="1">
      <alignment horizontal="center" vertical="center"/>
      <protection hidden="1"/>
    </xf>
    <xf numFmtId="4" fontId="6" fillId="0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"/>
  <cols>
    <col min="1" max="1" width="9" style="1" customWidth="1"/>
    <col min="2" max="2" width="17" style="1" customWidth="1"/>
    <col min="3" max="8" width="10.7109375" style="1" customWidth="1"/>
    <col min="9" max="9" width="11.28515625" style="1" customWidth="1"/>
    <col min="10" max="10" width="12" style="1" customWidth="1"/>
    <col min="11" max="11" width="9.28515625" style="1" customWidth="1"/>
    <col min="12" max="16384" width="9.140625" style="1"/>
  </cols>
  <sheetData>
    <row r="1" spans="1:11" ht="15" x14ac:dyDescent="0.25">
      <c r="A1" s="21" t="s">
        <v>24</v>
      </c>
    </row>
    <row r="2" spans="1:11" x14ac:dyDescent="0.2">
      <c r="F2" s="11"/>
      <c r="G2" s="11"/>
      <c r="J2" s="7"/>
    </row>
    <row r="3" spans="1:11" ht="39" thickBot="1" x14ac:dyDescent="0.25">
      <c r="A3" s="13" t="s">
        <v>19</v>
      </c>
      <c r="B3" s="12" t="s">
        <v>20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0</v>
      </c>
      <c r="H3" s="15" t="s">
        <v>10</v>
      </c>
      <c r="I3" s="13" t="s">
        <v>22</v>
      </c>
      <c r="J3" s="15" t="s">
        <v>11</v>
      </c>
      <c r="K3" s="15" t="s">
        <v>12</v>
      </c>
    </row>
    <row r="4" spans="1:11" ht="18.75" customHeight="1" thickTop="1" x14ac:dyDescent="0.2">
      <c r="A4" s="9">
        <v>527201</v>
      </c>
      <c r="B4" s="10" t="s">
        <v>14</v>
      </c>
      <c r="C4" s="6">
        <v>0</v>
      </c>
      <c r="D4" s="6">
        <v>0</v>
      </c>
      <c r="E4" s="6">
        <v>32</v>
      </c>
      <c r="F4" s="6">
        <v>0</v>
      </c>
      <c r="G4" s="2">
        <f>IF(SUM(C4,D4,E4,F4)=0,0,SUM(C4,D4,E4,F4))</f>
        <v>32</v>
      </c>
      <c r="H4" s="16">
        <f>IF(SUM(E4,F4)=0,"-",SUM(E4,F4))</f>
        <v>32</v>
      </c>
      <c r="I4" s="17">
        <f>IF(OR(SUM(G4)=0,SUM(H4)=0),"-",(H4/G4*100))</f>
        <v>100</v>
      </c>
      <c r="J4" s="18">
        <v>0</v>
      </c>
      <c r="K4" s="18" t="s">
        <v>13</v>
      </c>
    </row>
    <row r="5" spans="1:11" ht="18.75" customHeight="1" x14ac:dyDescent="0.2">
      <c r="A5" s="9">
        <v>527202</v>
      </c>
      <c r="B5" s="10" t="s">
        <v>15</v>
      </c>
      <c r="C5" s="6">
        <v>0</v>
      </c>
      <c r="D5" s="6">
        <v>9</v>
      </c>
      <c r="E5" s="6">
        <v>19</v>
      </c>
      <c r="F5" s="6">
        <v>0</v>
      </c>
      <c r="G5" s="2">
        <f>IF(SUM(C5,D5,E5,F5)=0,0,SUM(C5,D5,E5,F5))</f>
        <v>28</v>
      </c>
      <c r="H5" s="16">
        <f>IF(SUM(E5,F5)=0,"-",SUM(E5,F5))</f>
        <v>19</v>
      </c>
      <c r="I5" s="17">
        <f t="shared" ref="I5:I9" si="0">IF(OR(SUM(G5)=0,SUM(H5)=0),"-",(H5/G5*100))</f>
        <v>67.857142857142861</v>
      </c>
      <c r="J5" s="18">
        <v>0</v>
      </c>
      <c r="K5" s="18" t="s">
        <v>13</v>
      </c>
    </row>
    <row r="6" spans="1:11" ht="18.75" customHeight="1" x14ac:dyDescent="0.2">
      <c r="A6" s="9">
        <v>527203</v>
      </c>
      <c r="B6" s="10" t="s">
        <v>16</v>
      </c>
      <c r="C6" s="6">
        <v>0</v>
      </c>
      <c r="D6" s="6">
        <v>23</v>
      </c>
      <c r="E6" s="6">
        <v>6</v>
      </c>
      <c r="F6" s="6">
        <v>0</v>
      </c>
      <c r="G6" s="2">
        <f t="shared" ref="G6:G8" si="1">IF(SUM(C6,D6,E6,F6)=0,0,SUM(C6,D6,E6,F6))</f>
        <v>29</v>
      </c>
      <c r="H6" s="16">
        <f>IF(SUM(E6,F6)=0,"-",SUM(E6,F6))</f>
        <v>6</v>
      </c>
      <c r="I6" s="17">
        <f t="shared" si="0"/>
        <v>20.689655172413794</v>
      </c>
      <c r="J6" s="18">
        <v>0</v>
      </c>
      <c r="K6" s="18" t="s">
        <v>13</v>
      </c>
    </row>
    <row r="7" spans="1:11" ht="18.75" customHeight="1" x14ac:dyDescent="0.2">
      <c r="A7" s="9">
        <v>527204</v>
      </c>
      <c r="B7" s="10" t="s">
        <v>17</v>
      </c>
      <c r="C7" s="6">
        <v>0</v>
      </c>
      <c r="D7" s="6">
        <v>23</v>
      </c>
      <c r="E7" s="6">
        <v>17</v>
      </c>
      <c r="F7" s="6">
        <v>0</v>
      </c>
      <c r="G7" s="2">
        <f t="shared" si="1"/>
        <v>40</v>
      </c>
      <c r="H7" s="16">
        <f>IF(SUM(E7,F7)=0,"-",SUM(E7,F7))</f>
        <v>17</v>
      </c>
      <c r="I7" s="17">
        <f t="shared" si="0"/>
        <v>42.5</v>
      </c>
      <c r="J7" s="18">
        <v>0</v>
      </c>
      <c r="K7" s="18" t="s">
        <v>13</v>
      </c>
    </row>
    <row r="8" spans="1:11" ht="18.75" customHeight="1" x14ac:dyDescent="0.2">
      <c r="A8" s="9">
        <v>527205</v>
      </c>
      <c r="B8" s="10" t="s">
        <v>18</v>
      </c>
      <c r="C8" s="6">
        <v>0</v>
      </c>
      <c r="D8" s="6">
        <v>18</v>
      </c>
      <c r="E8" s="6">
        <v>17</v>
      </c>
      <c r="F8" s="6">
        <v>0</v>
      </c>
      <c r="G8" s="2">
        <f t="shared" si="1"/>
        <v>35</v>
      </c>
      <c r="H8" s="16">
        <f>IF(SUM(E8,F8)=0,"-",SUM(E8,F8))</f>
        <v>17</v>
      </c>
      <c r="I8" s="17">
        <f t="shared" si="0"/>
        <v>48.571428571428569</v>
      </c>
      <c r="J8" s="18">
        <v>0</v>
      </c>
      <c r="K8" s="18" t="s">
        <v>13</v>
      </c>
    </row>
    <row r="9" spans="1:11" ht="27" customHeight="1" thickBot="1" x14ac:dyDescent="0.25">
      <c r="A9" s="8">
        <v>5272</v>
      </c>
      <c r="B9" s="14" t="s">
        <v>21</v>
      </c>
      <c r="C9" s="19">
        <f>IF(SUM(C4:C8)=0,0,SUM(C4:C8))</f>
        <v>0</v>
      </c>
      <c r="D9" s="19">
        <f t="shared" ref="D9:J9" si="2">IF(SUM(D4:D8)=0,0,SUM(D4:D8))</f>
        <v>73</v>
      </c>
      <c r="E9" s="19">
        <f t="shared" si="2"/>
        <v>91</v>
      </c>
      <c r="F9" s="19">
        <f t="shared" si="2"/>
        <v>0</v>
      </c>
      <c r="G9" s="19">
        <f t="shared" si="2"/>
        <v>164</v>
      </c>
      <c r="H9" s="19">
        <f t="shared" si="2"/>
        <v>91</v>
      </c>
      <c r="I9" s="20">
        <f t="shared" si="0"/>
        <v>55.487804878048784</v>
      </c>
      <c r="J9" s="19">
        <f t="shared" si="2"/>
        <v>0</v>
      </c>
      <c r="K9" s="19" t="s">
        <v>13</v>
      </c>
    </row>
    <row r="10" spans="1:11" s="22" customFormat="1" ht="20.100000000000001" customHeight="1" thickTop="1" thickBot="1" x14ac:dyDescent="0.25">
      <c r="A10" s="23">
        <v>5272</v>
      </c>
      <c r="B10" s="24" t="s">
        <v>23</v>
      </c>
      <c r="C10" s="25">
        <v>21</v>
      </c>
      <c r="D10" s="25">
        <v>89</v>
      </c>
      <c r="E10" s="25">
        <v>52</v>
      </c>
      <c r="F10" s="25">
        <v>1</v>
      </c>
      <c r="G10" s="25">
        <f>IF(SUM(C10,D10,E10,F10)=0,0,SUM(C10,D10,E10,F10))</f>
        <v>163</v>
      </c>
      <c r="H10" s="25">
        <v>53</v>
      </c>
      <c r="I10" s="26">
        <v>32.515337423312886</v>
      </c>
      <c r="J10" s="25">
        <v>110</v>
      </c>
      <c r="K10" s="25" t="s">
        <v>13</v>
      </c>
    </row>
    <row r="11" spans="1:11" ht="13.5" thickTop="1" x14ac:dyDescent="0.2">
      <c r="A11" s="5" t="s">
        <v>25</v>
      </c>
      <c r="B11" s="3"/>
      <c r="C11" s="3"/>
      <c r="D11" s="3"/>
      <c r="E11" s="3"/>
      <c r="F11" s="3"/>
      <c r="G11" s="3"/>
    </row>
    <row r="12" spans="1:11" x14ac:dyDescent="0.2">
      <c r="A12" s="5"/>
      <c r="B12" s="3"/>
      <c r="C12" s="3"/>
      <c r="D12" s="3"/>
      <c r="E12" s="3"/>
      <c r="F12" s="3"/>
      <c r="G12" s="3"/>
    </row>
    <row r="13" spans="1:11" x14ac:dyDescent="0.2">
      <c r="A13" s="1" t="s">
        <v>1</v>
      </c>
      <c r="C13" s="4"/>
    </row>
    <row r="14" spans="1:11" x14ac:dyDescent="0.2">
      <c r="A14" s="7" t="s">
        <v>2</v>
      </c>
      <c r="B14" s="1" t="s">
        <v>3</v>
      </c>
      <c r="C14" s="4"/>
    </row>
    <row r="15" spans="1:11" x14ac:dyDescent="0.2">
      <c r="A15" s="7" t="s">
        <v>4</v>
      </c>
      <c r="B15" s="1" t="s">
        <v>5</v>
      </c>
      <c r="C15" s="4"/>
    </row>
  </sheetData>
  <pageMargins left="0.19685039370078741" right="0.19685039370078741" top="0.39370078740157483" bottom="0.19685039370078741" header="0.31496062992125984" footer="0.31496062992125984"/>
  <pageSetup paperSize="256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Posyandu</vt:lpstr>
      <vt:lpstr>Posyandu!Print_Area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2020-03-15T08:49:05Z</dcterms:created>
  <dcterms:modified xsi:type="dcterms:W3CDTF">2025-03-12T03:27:23Z</dcterms:modified>
</cp:coreProperties>
</file>