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NIA\2025\1.02.01 DINAS KESEHATAN\"/>
    </mc:Choice>
  </mc:AlternateContent>
  <xr:revisionPtr revIDLastSave="0" documentId="13_ncr:1_{A5126C2E-39C4-423D-B4F1-D3B7BB7ECA3C}" xr6:coauthVersionLast="47" xr6:coauthVersionMax="47" xr10:uidLastSave="{00000000-0000-0000-0000-000000000000}"/>
  <bookViews>
    <workbookView xWindow="10740" yWindow="45" windowWidth="9720" windowHeight="10635" xr2:uid="{00000000-000D-0000-FFFF-FFFF00000000}"/>
  </bookViews>
  <sheets>
    <sheet name="Posyandu" sheetId="4" r:id="rId1"/>
  </sheets>
  <definedNames>
    <definedName name="_xlnm.Print_Area" localSheetId="0">Posyandu!$A$1:$K$19</definedName>
  </definedNames>
  <calcPr calcId="181029" iterateDelta="1E-4"/>
</workbook>
</file>

<file path=xl/calcChain.xml><?xml version="1.0" encoding="utf-8"?>
<calcChain xmlns="http://schemas.openxmlformats.org/spreadsheetml/2006/main">
  <c r="H4" i="4" l="1"/>
  <c r="G4" i="4"/>
  <c r="G5" i="4"/>
  <c r="H5" i="4"/>
  <c r="G6" i="4"/>
  <c r="H6" i="4"/>
  <c r="G7" i="4"/>
  <c r="H7" i="4"/>
  <c r="G8" i="4"/>
  <c r="H8" i="4"/>
  <c r="G12" i="4"/>
  <c r="G13" i="4"/>
  <c r="H12" i="4"/>
  <c r="H13" i="4"/>
  <c r="I4" i="4" l="1"/>
  <c r="I7" i="4"/>
  <c r="I5" i="4"/>
  <c r="I6" i="4"/>
  <c r="I8" i="4"/>
  <c r="I12" i="4"/>
  <c r="I13" i="4"/>
  <c r="J9" i="4" l="1"/>
  <c r="F9" i="4"/>
  <c r="E9" i="4"/>
  <c r="D9" i="4"/>
  <c r="C9" i="4"/>
  <c r="H14" i="4"/>
  <c r="G14" i="4"/>
  <c r="I14" i="4" l="1"/>
  <c r="H9" i="4"/>
  <c r="G9" i="4"/>
  <c r="I9" i="4" l="1"/>
</calcChain>
</file>

<file path=xl/sharedStrings.xml><?xml version="1.0" encoding="utf-8"?>
<sst xmlns="http://schemas.openxmlformats.org/spreadsheetml/2006/main" count="50" uniqueCount="31">
  <si>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</si>
  <si>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</si>
  <si>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</si>
  <si>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</si>
  <si>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</si>
  <si>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</si>
  <si>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</si>
  <si>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</si>
  <si>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</si>
  <si>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</si>
  <si>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</si>
  <si>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</si>
  <si>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</si>
  <si>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</si>
  <si>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</si>
  <si>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</si>
  <si>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</si>
  <si>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</si>
  <si>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</si>
  <si>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</si>
  <si>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</si>
  <si>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</si>
  <si>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</si>
  <si>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2019</t>
  </si>
  <si>
    <t>-</t>
  </si>
  <si>
    <t>KOTA BIMA 2020</t>
  </si>
  <si>
    <t>KOTA BIMA 2021</t>
  </si>
  <si>
    <t>KOTA BIMA 2022</t>
  </si>
  <si>
    <t>Jumlah Posyandu dan Posbindu PTM berdasarkan Strata Posyandu dan Posyandu Aktif di rinci per Kecamatan di Kota Bima Tahun 2024</t>
  </si>
  <si>
    <t>Sumber: Bidang Kesga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</si>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</sst>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3" fontId="3" fillId="0" borderId="0" xfId="0" applyNumberFormat="1" applyFont="1"/>
    <xf numFmtId="0" fontId="7" fillId="0" borderId="0" xfId="0" applyFont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6" fillId="0" borderId="4" xfId="1" applyNumberFormat="1" applyFont="1" applyFill="1" applyBorder="1" applyAlignment="1" applyProtection="1">
      <alignment horizontal="center" vertical="center"/>
      <protection hidden="1"/>
    </xf>
    <xf numFmtId="4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</cellXfs>
  <cellStyles count="2">
    <cellStyle name="Comma 10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view="pageBreakPreview" topLeftCell="D1" zoomScaleNormal="100" zoomScaleSheetLayoutView="100" workbookViewId="0">
      <selection activeCell="E4" sqref="E4:F9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28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>
        <v>0</v>
      </c>
      <c r="D4" s="6">
        <v>0</v>
      </c>
      <c r="E4" s="6">
        <v>26</v>
      </c>
      <c r="F4" s="6">
        <v>6</v>
      </c>
      <c r="G4" s="2">
        <f>IF(COUNT(C4,D4,E4,F4)=0,"-",SUM(C4,D4,E4,F4))</f>
        <v>32</v>
      </c>
      <c r="H4" s="16">
        <f>IF(COUNT(E4,F4)=0,"-",SUM(E4,F4))</f>
        <v>32</v>
      </c>
      <c r="I4" s="17">
        <f>IF(COUNT(G4,H4)=0,"-",IF(OR(SUM(G4)=0,SUM(H4)=0),"-",(H4/G4*100)))</f>
        <v>100</v>
      </c>
      <c r="J4" s="2">
        <v>32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>
        <v>0</v>
      </c>
      <c r="D5" s="6">
        <v>0</v>
      </c>
      <c r="E5" s="6">
        <v>16</v>
      </c>
      <c r="F5" s="6">
        <v>17</v>
      </c>
      <c r="G5" s="2">
        <f t="shared" ref="G5:G8" si="0">IF(COUNT(C5,D5,E5,F5)=0,"-",SUM(C5,D5,E5,F5))</f>
        <v>33</v>
      </c>
      <c r="H5" s="16">
        <f t="shared" ref="H5:H8" si="1">IF(COUNT(E5,F5)=0,"-",SUM(E5,F5))</f>
        <v>33</v>
      </c>
      <c r="I5" s="17">
        <f t="shared" ref="I5:I14" si="2">IF(COUNT(G5,H5)=0,"-",IF(OR(SUM(G5)=0,SUM(H5)=0),"-",(H5/G5*100)))</f>
        <v>100</v>
      </c>
      <c r="J5" s="2">
        <v>33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>
        <v>0</v>
      </c>
      <c r="D6" s="6">
        <v>0</v>
      </c>
      <c r="E6" s="6">
        <v>24</v>
      </c>
      <c r="F6" s="6">
        <v>11</v>
      </c>
      <c r="G6" s="2">
        <f t="shared" si="0"/>
        <v>35</v>
      </c>
      <c r="H6" s="16">
        <f t="shared" si="1"/>
        <v>35</v>
      </c>
      <c r="I6" s="17">
        <f t="shared" si="2"/>
        <v>100</v>
      </c>
      <c r="J6" s="2">
        <v>35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>
        <v>0</v>
      </c>
      <c r="D7" s="6">
        <v>0</v>
      </c>
      <c r="E7" s="6">
        <v>34</v>
      </c>
      <c r="F7" s="6">
        <v>6</v>
      </c>
      <c r="G7" s="2">
        <f t="shared" si="0"/>
        <v>40</v>
      </c>
      <c r="H7" s="16">
        <f t="shared" si="1"/>
        <v>40</v>
      </c>
      <c r="I7" s="17">
        <f t="shared" si="2"/>
        <v>100</v>
      </c>
      <c r="J7" s="2">
        <v>40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>
        <v>0</v>
      </c>
      <c r="D8" s="6">
        <v>0</v>
      </c>
      <c r="E8" s="6">
        <v>28</v>
      </c>
      <c r="F8" s="6">
        <v>6</v>
      </c>
      <c r="G8" s="2">
        <f t="shared" si="0"/>
        <v>34</v>
      </c>
      <c r="H8" s="16">
        <f t="shared" si="1"/>
        <v>34</v>
      </c>
      <c r="I8" s="17">
        <f t="shared" si="2"/>
        <v>100</v>
      </c>
      <c r="J8" s="2">
        <v>34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>
        <f>IF(COUNT(C4:C8)=0,"-",SUM(C4:C8))</f>
        <v>0</v>
      </c>
      <c r="D9" s="19">
        <f t="shared" ref="D9:H9" si="3">IF(COUNT(D4:D8)=0,"-",SUM(D4:D8))</f>
        <v>0</v>
      </c>
      <c r="E9" s="19">
        <f t="shared" si="3"/>
        <v>128</v>
      </c>
      <c r="F9" s="19">
        <f t="shared" si="3"/>
        <v>46</v>
      </c>
      <c r="G9" s="19">
        <f t="shared" si="3"/>
        <v>174</v>
      </c>
      <c r="H9" s="19">
        <f t="shared" si="3"/>
        <v>174</v>
      </c>
      <c r="I9" s="20">
        <f t="shared" si="2"/>
        <v>100</v>
      </c>
      <c r="J9" s="19">
        <f>IF(COUNT(J4:J8)=0,"-",SUM(J4:J8))</f>
        <v>174</v>
      </c>
      <c r="K9" s="19" t="s">
        <v>13</v>
      </c>
    </row>
    <row r="10" spans="1:11" ht="20.100000000000001" customHeight="1" thickTop="1" x14ac:dyDescent="0.2">
      <c r="A10" s="22">
        <v>5272</v>
      </c>
      <c r="B10" s="23" t="s">
        <v>30</v>
      </c>
      <c r="C10" s="24" t="s">
        <v>24</v>
      </c>
      <c r="D10" s="24" t="s">
        <v>24</v>
      </c>
      <c r="E10" s="24" t="s">
        <v>24</v>
      </c>
      <c r="F10" s="24" t="s">
        <v>24</v>
      </c>
      <c r="G10" s="31" t="s">
        <v>24</v>
      </c>
      <c r="H10" s="31" t="s">
        <v>24</v>
      </c>
      <c r="I10" s="32" t="s">
        <v>24</v>
      </c>
      <c r="J10" s="24" t="s">
        <v>24</v>
      </c>
      <c r="K10" s="24" t="s">
        <v>13</v>
      </c>
    </row>
    <row r="11" spans="1:11" ht="20.100000000000001" customHeight="1" x14ac:dyDescent="0.2">
      <c r="A11" s="33">
        <v>5272</v>
      </c>
      <c r="B11" s="34" t="s">
        <v>27</v>
      </c>
      <c r="C11" s="35">
        <v>0</v>
      </c>
      <c r="D11" s="35">
        <v>0</v>
      </c>
      <c r="E11" s="35">
        <v>160</v>
      </c>
      <c r="F11" s="35">
        <v>15</v>
      </c>
      <c r="G11" s="31">
        <v>175</v>
      </c>
      <c r="H11" s="31">
        <v>175</v>
      </c>
      <c r="I11" s="32">
        <v>100</v>
      </c>
      <c r="J11" s="35">
        <v>124</v>
      </c>
      <c r="K11" s="35" t="s">
        <v>13</v>
      </c>
    </row>
    <row r="12" spans="1:11" ht="20.100000000000001" customHeight="1" x14ac:dyDescent="0.2">
      <c r="A12" s="29">
        <v>5272</v>
      </c>
      <c r="B12" s="30" t="s">
        <v>26</v>
      </c>
      <c r="C12" s="31" t="s">
        <v>24</v>
      </c>
      <c r="D12" s="31" t="s">
        <v>24</v>
      </c>
      <c r="E12" s="31">
        <v>162</v>
      </c>
      <c r="F12" s="36">
        <v>13</v>
      </c>
      <c r="G12" s="31">
        <f t="shared" ref="G12:G13" si="4">IF(COUNT(C12,D12,E12,F12)=0,"-",SUM(C12,D12,E12,F12))</f>
        <v>175</v>
      </c>
      <c r="H12" s="31">
        <f t="shared" ref="H12:H13" si="5">IF(COUNT(E12,F12)=0,"-",SUM(E12,F12))</f>
        <v>175</v>
      </c>
      <c r="I12" s="32">
        <f t="shared" si="2"/>
        <v>100</v>
      </c>
      <c r="J12" s="35">
        <v>124</v>
      </c>
      <c r="K12" s="31" t="s">
        <v>13</v>
      </c>
    </row>
    <row r="13" spans="1:11" ht="20.100000000000001" customHeight="1" x14ac:dyDescent="0.2">
      <c r="A13" s="29">
        <v>5272</v>
      </c>
      <c r="B13" s="30" t="s">
        <v>25</v>
      </c>
      <c r="C13" s="31">
        <v>0</v>
      </c>
      <c r="D13" s="31">
        <v>74</v>
      </c>
      <c r="E13" s="31">
        <v>87</v>
      </c>
      <c r="F13" s="31">
        <v>11</v>
      </c>
      <c r="G13" s="31">
        <f t="shared" si="4"/>
        <v>172</v>
      </c>
      <c r="H13" s="31">
        <f t="shared" si="5"/>
        <v>98</v>
      </c>
      <c r="I13" s="32">
        <f t="shared" si="2"/>
        <v>56.97674418604651</v>
      </c>
      <c r="J13" s="31">
        <v>110</v>
      </c>
      <c r="K13" s="31" t="s">
        <v>13</v>
      </c>
    </row>
    <row r="14" spans="1:11" ht="20.100000000000001" customHeight="1" thickBot="1" x14ac:dyDescent="0.25">
      <c r="A14" s="25">
        <v>5272</v>
      </c>
      <c r="B14" s="26" t="s">
        <v>23</v>
      </c>
      <c r="C14" s="27">
        <v>0</v>
      </c>
      <c r="D14" s="27">
        <v>73</v>
      </c>
      <c r="E14" s="27">
        <v>91</v>
      </c>
      <c r="F14" s="27">
        <v>0</v>
      </c>
      <c r="G14" s="27">
        <f t="shared" ref="G14" si="6">IF(COUNT(C14,D14,E14,F14)=0,"-",SUM(C14,D14,E14,F14))</f>
        <v>164</v>
      </c>
      <c r="H14" s="27">
        <f t="shared" ref="H14" si="7">IF(COUNT(E14,F14)=0,"-",SUM(E14,F14))</f>
        <v>91</v>
      </c>
      <c r="I14" s="28">
        <f t="shared" si="2"/>
        <v>55.487804878048784</v>
      </c>
      <c r="J14" s="27">
        <v>110</v>
      </c>
      <c r="K14" s="27" t="s">
        <v>13</v>
      </c>
    </row>
    <row r="15" spans="1:11" ht="20.100000000000001" customHeight="1" thickTop="1" x14ac:dyDescent="0.2">
      <c r="A15" s="5" t="s">
        <v>29</v>
      </c>
      <c r="B15" s="3"/>
      <c r="C15" s="3"/>
      <c r="D15" s="3"/>
      <c r="E15" s="3"/>
      <c r="F15" s="3"/>
      <c r="G15" s="3"/>
    </row>
    <row r="16" spans="1:11" x14ac:dyDescent="0.2">
      <c r="A16" s="5"/>
      <c r="B16" s="3"/>
      <c r="C16" s="3"/>
      <c r="D16" s="3"/>
      <c r="E16" s="3"/>
      <c r="F16" s="3"/>
      <c r="G16" s="3"/>
    </row>
    <row r="17" spans="1:3" x14ac:dyDescent="0.2">
      <c r="A17" s="1" t="s">
        <v>1</v>
      </c>
      <c r="C17" s="4"/>
    </row>
    <row r="18" spans="1:3" x14ac:dyDescent="0.2">
      <c r="A18" s="7" t="s">
        <v>2</v>
      </c>
      <c r="B18" s="1" t="s">
        <v>3</v>
      </c>
      <c r="C18" s="4"/>
    </row>
    <row r="19" spans="1:3" x14ac:dyDescent="0.2">
      <c r="A19" s="7" t="s">
        <v>4</v>
      </c>
      <c r="B19" s="1" t="s">
        <v>5</v>
      </c>
      <c r="C19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2020-03-15T08:49:05Z</dcterms:created>
  <dcterms:modified xsi:type="dcterms:W3CDTF">2025-07-15T04:44:49Z</dcterms:modified>
</cp:coreProperties>
</file>