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560"/>
  </bookViews>
  <sheets>
    <sheet name="Kawasan Kumuh" sheetId="1" r:id="rId1"/>
  </sheets>
  <definedNames>
    <definedName name="_xlnm.Print_Area" localSheetId="0">'Kawasan Kumuh'!$B$1:$J$17</definedName>
  </definedNames>
  <calcPr calcId="144525"/>
</workbook>
</file>

<file path=xl/calcChain.xml><?xml version="1.0" encoding="utf-8"?>
<calcChain xmlns="http://schemas.openxmlformats.org/spreadsheetml/2006/main">
  <c r="J10" i="1" l="1"/>
  <c r="I10" i="1"/>
  <c r="H10" i="1"/>
  <c r="F10" i="1"/>
  <c r="E10" i="1"/>
  <c r="D10" i="1"/>
  <c r="G10" i="1" l="1"/>
  <c r="G9" i="1"/>
  <c r="G8" i="1"/>
  <c r="G7" i="1"/>
  <c r="G6" i="1"/>
  <c r="G5" i="1"/>
</calcChain>
</file>

<file path=xl/sharedStrings.xml><?xml version="1.0" encoding="utf-8"?>
<sst xmlns="http://schemas.openxmlformats.org/spreadsheetml/2006/main" count="32" uniqueCount="25">
  <si>
    <t>No</t>
  </si>
  <si>
    <t>KOTA BIMA</t>
  </si>
  <si>
    <t>KECAMATAN</t>
  </si>
  <si>
    <t>Luas Kawasan Permukiman
(Ha)</t>
  </si>
  <si>
    <t>Jumlah Kawasan Permukiman Kumuh
(Kawasan)</t>
  </si>
  <si>
    <t>Luas Kawasan Permukiman Kumuh
(Ha)</t>
  </si>
  <si>
    <t>% Kawasan Permukiman Kumuh
(%)</t>
  </si>
  <si>
    <t>KAWASAN PERMUKIMAN</t>
  </si>
  <si>
    <t>Tahun 2018</t>
  </si>
  <si>
    <t>Tahun 2019</t>
  </si>
  <si>
    <t>Tahun 2020</t>
  </si>
  <si>
    <t>Tahun 2021</t>
  </si>
  <si>
    <t>Jumlah Rumah Tangga yang Tinggal di Kawasan
Permukiman Kumuh
(Rumah Tangga)</t>
  </si>
  <si>
    <t>RASANAE BARAT</t>
  </si>
  <si>
    <t>RASANAE TIMUR</t>
  </si>
  <si>
    <t>ASAKOTA</t>
  </si>
  <si>
    <t>RABA</t>
  </si>
  <si>
    <t>MPUNDA</t>
  </si>
  <si>
    <t>Kawasan Permukiman
Kumuh &lt; 10 Ha</t>
  </si>
  <si>
    <t>Jumlah Luasan Kawasan
(Ha)</t>
  </si>
  <si>
    <t>Jumlah Luasan Penataan Kawasan
(Ha)</t>
  </si>
  <si>
    <t>-</t>
  </si>
  <si>
    <t>Sumber : Dinas Perumahan dan Pemukiman Kota Bima, Tahun 2024</t>
  </si>
  <si>
    <t>Jumlah dan Luas Kawasan Permukiman Kumuh di Kota Bima Tahun 2023 di rinci per Kecamatan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</si>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</sst>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3" fontId="2" fillId="0" borderId="0" xfId="1" applyNumberFormat="1" applyFont="1" applyAlignment="1" applyProtection="1">
      <alignment horizontal="center" vertical="center"/>
      <protection locked="0"/>
    </xf>
    <xf numFmtId="4" fontId="2" fillId="0" borderId="0" xfId="1" applyNumberFormat="1" applyFont="1" applyAlignment="1" applyProtection="1">
      <alignment horizontal="center" vertical="center"/>
    </xf>
    <xf numFmtId="4" fontId="2" fillId="0" borderId="0" xfId="1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4" fontId="5" fillId="2" borderId="2" xfId="1" applyNumberFormat="1" applyFont="1" applyFill="1" applyBorder="1" applyAlignment="1" applyProtection="1">
      <alignment horizontal="center" vertical="center"/>
    </xf>
    <xf numFmtId="3" fontId="5" fillId="2" borderId="2" xfId="1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4" fontId="2" fillId="0" borderId="0" xfId="0" applyNumberFormat="1" applyFont="1" applyBorder="1" applyAlignment="1" applyProtection="1">
      <alignment horizontal="center" vertical="center"/>
      <protection hidden="1"/>
    </xf>
    <xf numFmtId="0" fontId="5" fillId="0" borderId="4" xfId="1" applyFont="1" applyFill="1" applyBorder="1" applyAlignment="1" applyProtection="1">
      <alignment vertical="center"/>
      <protection locked="0"/>
    </xf>
    <xf numFmtId="0" fontId="6" fillId="0" borderId="4" xfId="1" applyFont="1" applyFill="1" applyBorder="1" applyAlignment="1" applyProtection="1">
      <alignment vertical="center"/>
      <protection locked="0"/>
    </xf>
    <xf numFmtId="4" fontId="2" fillId="0" borderId="4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4" fontId="2" fillId="0" borderId="4" xfId="0" applyNumberFormat="1" applyFont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vertical="center"/>
      <protection locked="0"/>
    </xf>
    <xf numFmtId="4" fontId="2" fillId="0" borderId="4" xfId="0" applyNumberFormat="1" applyFont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vertical="center"/>
      <protection locked="0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showGridLines="0" tabSelected="1" view="pageBreakPreview" zoomScaleNormal="100" zoomScaleSheetLayoutView="100" workbookViewId="0">
      <selection activeCell="G24" sqref="G24"/>
    </sheetView>
  </sheetViews>
  <sheetFormatPr defaultColWidth="9.140625" defaultRowHeight="12.75" x14ac:dyDescent="0.25"/>
  <cols>
    <col min="1" max="1" width="9.140625" style="4"/>
    <col min="2" max="2" width="5.85546875" style="4" customWidth="1"/>
    <col min="3" max="3" width="14.28515625" style="4" customWidth="1"/>
    <col min="4" max="4" width="12" style="4" customWidth="1"/>
    <col min="5" max="6" width="16" style="4" customWidth="1"/>
    <col min="7" max="7" width="12.28515625" style="4" customWidth="1"/>
    <col min="8" max="8" width="16.7109375" style="4" customWidth="1"/>
    <col min="9" max="10" width="12.5703125" style="4" customWidth="1"/>
    <col min="11" max="16384" width="9.140625" style="4"/>
  </cols>
  <sheetData>
    <row r="1" spans="2:10" ht="15" x14ac:dyDescent="0.25">
      <c r="B1" s="29" t="s">
        <v>23</v>
      </c>
      <c r="C1" s="29"/>
      <c r="D1" s="29"/>
      <c r="E1" s="29"/>
      <c r="F1" s="29"/>
      <c r="G1" s="29"/>
      <c r="H1" s="29"/>
      <c r="I1" s="29"/>
      <c r="J1" s="29"/>
    </row>
    <row r="2" spans="2:10" x14ac:dyDescent="0.25">
      <c r="B2" s="5"/>
      <c r="C2" s="5"/>
      <c r="D2" s="5"/>
      <c r="E2" s="5"/>
      <c r="F2" s="5"/>
      <c r="G2" s="5"/>
      <c r="H2" s="16"/>
    </row>
    <row r="3" spans="2:10" ht="30" customHeight="1" x14ac:dyDescent="0.25">
      <c r="B3" s="31" t="s">
        <v>0</v>
      </c>
      <c r="C3" s="31" t="s">
        <v>2</v>
      </c>
      <c r="D3" s="35" t="s">
        <v>7</v>
      </c>
      <c r="E3" s="35"/>
      <c r="F3" s="35"/>
      <c r="G3" s="36" t="s">
        <v>6</v>
      </c>
      <c r="H3" s="33" t="s">
        <v>12</v>
      </c>
      <c r="I3" s="28" t="s">
        <v>18</v>
      </c>
      <c r="J3" s="28"/>
    </row>
    <row r="4" spans="2:10" ht="48.75" thickBot="1" x14ac:dyDescent="0.3">
      <c r="B4" s="32"/>
      <c r="C4" s="32"/>
      <c r="D4" s="6" t="s">
        <v>3</v>
      </c>
      <c r="E4" s="6" t="s">
        <v>4</v>
      </c>
      <c r="F4" s="6" t="s">
        <v>5</v>
      </c>
      <c r="G4" s="37"/>
      <c r="H4" s="34"/>
      <c r="I4" s="17" t="s">
        <v>19</v>
      </c>
      <c r="J4" s="17" t="s">
        <v>20</v>
      </c>
    </row>
    <row r="5" spans="2:10" ht="22.5" customHeight="1" thickTop="1" x14ac:dyDescent="0.25">
      <c r="B5" s="7">
        <v>1</v>
      </c>
      <c r="C5" s="5" t="s">
        <v>13</v>
      </c>
      <c r="D5" s="3">
        <v>177.02</v>
      </c>
      <c r="E5" s="1">
        <v>2</v>
      </c>
      <c r="F5" s="3">
        <v>13.71</v>
      </c>
      <c r="G5" s="2">
        <f>IF(AND(D5="",F5=""),"",IF(OR(SUM(D5)=0,SUM(F5)=0),100,F5/D5*100))</f>
        <v>7.7448875833239184</v>
      </c>
      <c r="H5" s="1">
        <v>801</v>
      </c>
      <c r="I5" s="12">
        <v>0</v>
      </c>
      <c r="J5" s="15">
        <v>0</v>
      </c>
    </row>
    <row r="6" spans="2:10" ht="22.5" customHeight="1" x14ac:dyDescent="0.25">
      <c r="B6" s="7">
        <v>2</v>
      </c>
      <c r="C6" s="5" t="s">
        <v>14</v>
      </c>
      <c r="D6" s="3">
        <v>163.16999999999999</v>
      </c>
      <c r="E6" s="1">
        <v>2</v>
      </c>
      <c r="F6" s="3">
        <v>24.02</v>
      </c>
      <c r="G6" s="2">
        <f t="shared" ref="G6:G9" si="0">IF(AND(D6="",F6=""),"",IF(OR(SUM(D6)=0,SUM(F6)=0),100,F6/D6*100))</f>
        <v>14.720843292271866</v>
      </c>
      <c r="H6" s="1">
        <v>1172</v>
      </c>
      <c r="I6" s="12">
        <v>5.49</v>
      </c>
      <c r="J6" s="15">
        <v>0</v>
      </c>
    </row>
    <row r="7" spans="2:10" ht="22.5" customHeight="1" x14ac:dyDescent="0.25">
      <c r="B7" s="7">
        <v>3</v>
      </c>
      <c r="C7" s="5" t="s">
        <v>15</v>
      </c>
      <c r="D7" s="3">
        <v>295.20999999999998</v>
      </c>
      <c r="E7" s="1">
        <v>2</v>
      </c>
      <c r="F7" s="3">
        <v>35.53</v>
      </c>
      <c r="G7" s="2">
        <f t="shared" si="0"/>
        <v>12.035500152433862</v>
      </c>
      <c r="H7" s="1">
        <v>2264</v>
      </c>
      <c r="I7" s="12">
        <v>0</v>
      </c>
      <c r="J7" s="15">
        <v>0</v>
      </c>
    </row>
    <row r="8" spans="2:10" ht="22.5" customHeight="1" x14ac:dyDescent="0.25">
      <c r="B8" s="7">
        <v>4</v>
      </c>
      <c r="C8" s="5" t="s">
        <v>16</v>
      </c>
      <c r="D8" s="3">
        <v>319.41000000000003</v>
      </c>
      <c r="E8" s="1">
        <v>2</v>
      </c>
      <c r="F8" s="3">
        <v>16.329999999999998</v>
      </c>
      <c r="G8" s="2">
        <f t="shared" si="0"/>
        <v>5.1125512663974195</v>
      </c>
      <c r="H8" s="1">
        <v>1074</v>
      </c>
      <c r="I8" s="12">
        <v>1.04</v>
      </c>
      <c r="J8" s="15">
        <v>0</v>
      </c>
    </row>
    <row r="9" spans="2:10" ht="22.5" customHeight="1" x14ac:dyDescent="0.25">
      <c r="B9" s="7">
        <v>5</v>
      </c>
      <c r="C9" s="5" t="s">
        <v>17</v>
      </c>
      <c r="D9" s="3">
        <v>312.3</v>
      </c>
      <c r="E9" s="1">
        <v>2</v>
      </c>
      <c r="F9" s="3">
        <v>8.52</v>
      </c>
      <c r="G9" s="2">
        <f t="shared" si="0"/>
        <v>2.7281460134486069</v>
      </c>
      <c r="H9" s="1">
        <v>578</v>
      </c>
      <c r="I9" s="12">
        <v>0</v>
      </c>
      <c r="J9" s="15">
        <v>0</v>
      </c>
    </row>
    <row r="10" spans="2:10" ht="28.5" customHeight="1" thickBot="1" x14ac:dyDescent="0.3">
      <c r="B10" s="8"/>
      <c r="C10" s="8" t="s">
        <v>1</v>
      </c>
      <c r="D10" s="13">
        <f>IF(SUM(D5:D9)=0,0,SUM(D5:D9))</f>
        <v>1267.1099999999999</v>
      </c>
      <c r="E10" s="14">
        <f>IF(SUM(E5:E9)=0,0,SUM(E5:E9))</f>
        <v>10</v>
      </c>
      <c r="F10" s="13">
        <f>IF(SUM(F5:F9)=0,0,SUM(F5:F9))</f>
        <v>98.11</v>
      </c>
      <c r="G10" s="13">
        <f>IF(AND(D10="",F10=""),"",IF(OR(SUM(D10)=0,SUM(F10)=0),0,F10/D10*100))</f>
        <v>7.7428163300739481</v>
      </c>
      <c r="H10" s="14">
        <f>IF(SUM(H5:H9)=0,0,SUM(H5:H9))</f>
        <v>5889</v>
      </c>
      <c r="I10" s="13">
        <f>IF(SUM(I5:I9)=0,0,SUM(I5:I9))</f>
        <v>6.53</v>
      </c>
      <c r="J10" s="13">
        <f>IF(SUM(J5:J9)=0,0,SUM(J5:J9))</f>
        <v>0</v>
      </c>
    </row>
    <row r="11" spans="2:10" ht="18" customHeight="1" thickTop="1" x14ac:dyDescent="0.25">
      <c r="B11" s="9"/>
      <c r="C11" s="10" t="s">
        <v>24</v>
      </c>
      <c r="D11" s="18" t="s">
        <v>21</v>
      </c>
      <c r="E11" s="19">
        <v>10</v>
      </c>
      <c r="F11" s="18">
        <v>147.08000000000001</v>
      </c>
      <c r="G11" s="20">
        <v>0</v>
      </c>
      <c r="H11" s="19">
        <v>8794</v>
      </c>
      <c r="I11" s="18">
        <v>7.12</v>
      </c>
      <c r="J11" s="26">
        <v>0</v>
      </c>
    </row>
    <row r="12" spans="2:10" ht="18" customHeight="1" x14ac:dyDescent="0.25">
      <c r="B12" s="9"/>
      <c r="C12" s="10" t="s">
        <v>11</v>
      </c>
      <c r="D12" s="18">
        <v>1867</v>
      </c>
      <c r="E12" s="19">
        <v>10</v>
      </c>
      <c r="F12" s="18">
        <v>147.08000000000001</v>
      </c>
      <c r="G12" s="20">
        <v>7.8778789501874673</v>
      </c>
      <c r="H12" s="19">
        <v>8794</v>
      </c>
      <c r="I12" s="18">
        <v>7.12</v>
      </c>
      <c r="J12" s="26">
        <v>0</v>
      </c>
    </row>
    <row r="13" spans="2:10" ht="18" customHeight="1" x14ac:dyDescent="0.25">
      <c r="B13" s="9"/>
      <c r="C13" s="10" t="s">
        <v>10</v>
      </c>
      <c r="D13" s="18">
        <v>1867</v>
      </c>
      <c r="E13" s="19">
        <v>7</v>
      </c>
      <c r="F13" s="18">
        <v>166.49</v>
      </c>
      <c r="G13" s="20">
        <v>8.9175147295125878</v>
      </c>
      <c r="H13" s="19">
        <v>10290</v>
      </c>
      <c r="I13" s="18" t="s">
        <v>21</v>
      </c>
      <c r="J13" s="26" t="s">
        <v>21</v>
      </c>
    </row>
    <row r="14" spans="2:10" ht="18" customHeight="1" x14ac:dyDescent="0.25">
      <c r="B14" s="9"/>
      <c r="C14" s="10" t="s">
        <v>9</v>
      </c>
      <c r="D14" s="18">
        <v>1867</v>
      </c>
      <c r="E14" s="19">
        <v>5</v>
      </c>
      <c r="F14" s="18">
        <v>83.82</v>
      </c>
      <c r="G14" s="20">
        <v>4.4895554365291908</v>
      </c>
      <c r="H14" s="19">
        <v>31496</v>
      </c>
      <c r="I14" s="18" t="s">
        <v>21</v>
      </c>
      <c r="J14" s="26" t="s">
        <v>21</v>
      </c>
    </row>
    <row r="15" spans="2:10" ht="18" customHeight="1" thickBot="1" x14ac:dyDescent="0.3">
      <c r="B15" s="21"/>
      <c r="C15" s="22" t="s">
        <v>8</v>
      </c>
      <c r="D15" s="23">
        <v>1864</v>
      </c>
      <c r="E15" s="24">
        <v>5</v>
      </c>
      <c r="F15" s="23">
        <v>174.98</v>
      </c>
      <c r="G15" s="25">
        <v>9.3873390557939906</v>
      </c>
      <c r="H15" s="24" t="s">
        <v>21</v>
      </c>
      <c r="I15" s="23" t="s">
        <v>21</v>
      </c>
      <c r="J15" s="27" t="s">
        <v>21</v>
      </c>
    </row>
    <row r="16" spans="2:10" ht="13.5" thickTop="1" x14ac:dyDescent="0.25">
      <c r="B16" s="30" t="s">
        <v>22</v>
      </c>
      <c r="C16" s="30"/>
      <c r="D16" s="30"/>
      <c r="E16" s="30"/>
      <c r="F16" s="30"/>
      <c r="G16" s="30"/>
      <c r="H16" s="30"/>
    </row>
    <row r="22" spans="4:8" x14ac:dyDescent="0.25">
      <c r="D22" s="11"/>
      <c r="H22" s="11"/>
    </row>
    <row r="23" spans="4:8" x14ac:dyDescent="0.25">
      <c r="D23" s="11"/>
    </row>
    <row r="24" spans="4:8" x14ac:dyDescent="0.25">
      <c r="D24" s="11"/>
    </row>
    <row r="25" spans="4:8" x14ac:dyDescent="0.25">
      <c r="D25" s="11"/>
    </row>
  </sheetData>
  <mergeCells count="8">
    <mergeCell ref="I3:J3"/>
    <mergeCell ref="B1:J1"/>
    <mergeCell ref="B16:H16"/>
    <mergeCell ref="B3:B4"/>
    <mergeCell ref="C3:C4"/>
    <mergeCell ref="H3:H4"/>
    <mergeCell ref="D3:F3"/>
    <mergeCell ref="G3:G4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8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Kawasan Kumuh</vt:lpstr>
      <vt:lpstr>'Kawasan Kumuh'!Print_Area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cp:lastPrinted>2023-03-02T17:41:45Z</cp:lastPrinted>
  <dcterms:created xsi:type="dcterms:W3CDTF">2020-03-13T06:14:37Z</dcterms:created>
  <dcterms:modified xsi:type="dcterms:W3CDTF">2024-05-07T00:54:29Z</dcterms:modified>
</cp:coreProperties>
</file>