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F7875A66-DD0D-43FB-BA27-146511280A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pulasi Ternak" sheetId="1" r:id="rId1"/>
  </sheets>
  <definedNames>
    <definedName name="_xlnm.Print_Area" localSheetId="0">'Populasi Ternak'!$A$1:$N$16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9" i="1"/>
  <c r="J9" i="1"/>
  <c r="I9" i="1"/>
  <c r="H9" i="1"/>
  <c r="G9" i="1"/>
  <c r="F9" i="1"/>
  <c r="E9" i="1"/>
  <c r="D9" i="1"/>
  <c r="C9" i="1"/>
  <c r="N14" i="1"/>
  <c r="M14" i="1"/>
  <c r="L14" i="1"/>
  <c r="N13" i="1"/>
  <c r="M13" i="1"/>
  <c r="L13" i="1"/>
  <c r="N12" i="1"/>
  <c r="M12" i="1"/>
  <c r="L12" i="1"/>
  <c r="N11" i="1"/>
  <c r="M11" i="1"/>
  <c r="L11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  <c r="L9" i="1" l="1"/>
  <c r="M9" i="1"/>
  <c r="N9" i="1"/>
</calcChain>
</file>

<file path=xl/sharedStrings.xml><?xml version="1.0" encoding="utf-8"?>
<sst xmlns="http://schemas.openxmlformats.org/spreadsheetml/2006/main" count="39" uniqueCount="29">
  <si>
    <t>KOTA BIMA</t>
  </si>
  <si>
    <t xml:space="preserve">KECAMATAN </t>
  </si>
  <si>
    <t>JUMLAH POPULASI TERNAK SAPI</t>
  </si>
  <si>
    <t>JUMLAH POPULASI TERNAK KERBAU</t>
  </si>
  <si>
    <t>JUMLAH POPULASI TERNAK KUDA</t>
  </si>
  <si>
    <t>JUMLAH POPULASI TERNAK KAMBING</t>
  </si>
  <si>
    <t>JUMLAH POPULASI TERNAK DOMBA</t>
  </si>
  <si>
    <t>JUMLAH POPULASI TERNAK KECIL LAINNYA</t>
  </si>
  <si>
    <t>JUMLAH POPULASI TERNAK AYAM</t>
  </si>
  <si>
    <t>JUMLAH POPULASI TERNAK ITIK</t>
  </si>
  <si>
    <t>JUMLAH POPULASI TERNAK UNGGAS LAINNYA</t>
  </si>
  <si>
    <t>Satuan : Ekor</t>
  </si>
  <si>
    <t>-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</si>
  <si>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</si>
  <si>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</si>
  <si>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</si>
  <si>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</si>
  <si>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</si>
  <si>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</si>
  <si>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</si>
  <si>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</si>
  <si>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Tahun 2022</t>
  </si>
  <si>
    <t>Tahun 2023</t>
  </si>
  <si>
    <t>Jumlah Populasi Hewan Ternak di Kota Bima, menurut Jenis Ternak di rinci per Kecamatan Tahun 2024</t>
  </si>
  <si>
    <t>Sumber Data : Dinas Pertanian dan Peternakan Kota Bima, Tahun 2025</t>
  </si>
  <si>
    <t>KODE WILAYAH</t>
  </si>
  <si>
    <t>POPULASI TERNAK BESAR (SAPI, KERBAU, KUDA)</t>
  </si>
  <si>
    <t>POPULASI TERNAK KECIL (KAMBING, DOMBA, HEWAN KECIL LAINNYA)</t>
  </si>
  <si>
    <t>POPULASI TERNAK UNGGAS (AYAM, ITIK, UNGGAS LAINNYA)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</si>
</sst>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3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3" fontId="8" fillId="0" borderId="0" xfId="8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3" xfId="8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3" fontId="8" fillId="0" borderId="5" xfId="0" applyNumberFormat="1" applyFont="1" applyBorder="1" applyAlignment="1" applyProtection="1">
      <alignment horizontal="center" vertical="center"/>
      <protection locked="0"/>
    </xf>
    <xf numFmtId="3" fontId="8" fillId="0" borderId="2" xfId="8" applyNumberFormat="1" applyFont="1" applyBorder="1" applyAlignment="1" applyProtection="1">
      <alignment horizontal="center" vertical="center"/>
      <protection locked="0"/>
    </xf>
    <xf numFmtId="3" fontId="8" fillId="0" borderId="2" xfId="8" applyNumberFormat="1" applyFont="1" applyFill="1" applyBorder="1" applyAlignment="1" applyProtection="1">
      <alignment horizontal="center" vertical="center"/>
      <protection locked="0"/>
    </xf>
    <xf numFmtId="3" fontId="8" fillId="0" borderId="4" xfId="8" applyNumberFormat="1" applyFont="1" applyFill="1" applyBorder="1" applyAlignment="1" applyProtection="1">
      <alignment horizontal="center" vertical="center"/>
      <protection locked="0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8" applyNumberFormat="1" applyFont="1" applyFill="1" applyBorder="1" applyAlignment="1" applyProtection="1">
      <alignment horizontal="center" vertical="center"/>
    </xf>
    <xf numFmtId="3" fontId="7" fillId="2" borderId="8" xfId="8" applyNumberFormat="1" applyFont="1" applyFill="1" applyBorder="1" applyAlignment="1" applyProtection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8" fillId="0" borderId="0" xfId="8" applyNumberFormat="1" applyFont="1" applyFill="1" applyBorder="1" applyAlignment="1" applyProtection="1">
      <alignment horizontal="center"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3" fontId="8" fillId="0" borderId="3" xfId="8" applyNumberFormat="1" applyFont="1" applyFill="1" applyBorder="1" applyAlignment="1" applyProtection="1">
      <alignment horizontal="center" vertical="center"/>
      <protection hidden="1"/>
    </xf>
    <xf numFmtId="3" fontId="8" fillId="0" borderId="3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</cellXfs>
  <cellStyles count="9">
    <cellStyle name="Comma 2" xfId="4" xr:uid="{00000000-0005-0000-0000-000000000000}"/>
    <cellStyle name="Comma 3" xfId="6" xr:uid="{00000000-0005-0000-0000-000001000000}"/>
    <cellStyle name="Currency" xfId="8" builtinId="4"/>
    <cellStyle name="Normal" xfId="0" builtinId="0"/>
    <cellStyle name="Normal 10 2 2" xfId="2" xr:uid="{00000000-0005-0000-0000-000004000000}"/>
    <cellStyle name="Normal 14" xfId="3" xr:uid="{00000000-0005-0000-0000-000005000000}"/>
    <cellStyle name="Normal 2" xfId="5" xr:uid="{00000000-0005-0000-0000-000006000000}"/>
    <cellStyle name="Normal 2 2 2" xfId="1" xr:uid="{00000000-0005-0000-0000-000007000000}"/>
    <cellStyle name="Normal 3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view="pageBreakPreview" zoomScaleNormal="100" zoomScaleSheetLayoutView="100" workbookViewId="0">
      <selection activeCell="K1" sqref="K1"/>
    </sheetView>
  </sheetViews>
  <sheetFormatPr defaultColWidth="9.1796875" defaultRowHeight="13" x14ac:dyDescent="0.35"/>
  <cols>
    <col min="1" max="1" width="9.26953125" style="7" customWidth="1"/>
    <col min="2" max="2" width="14.81640625" style="7" customWidth="1"/>
    <col min="3" max="7" width="10.26953125" style="7" customWidth="1"/>
    <col min="8" max="8" width="11.1796875" style="7" customWidth="1"/>
    <col min="9" max="10" width="10.26953125" style="7" customWidth="1"/>
    <col min="11" max="11" width="13.81640625" style="7" customWidth="1"/>
    <col min="12" max="14" width="15.54296875" style="7" customWidth="1"/>
    <col min="15" max="16384" width="9.1796875" style="7"/>
  </cols>
  <sheetData>
    <row r="1" spans="1:14" ht="33" customHeight="1" x14ac:dyDescent="0.35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35">
      <c r="N2" s="4" t="s">
        <v>11</v>
      </c>
    </row>
    <row r="3" spans="1:14" ht="67.5" customHeight="1" thickBot="1" x14ac:dyDescent="0.4">
      <c r="A3" s="30" t="s">
        <v>25</v>
      </c>
      <c r="B3" s="14" t="s">
        <v>1</v>
      </c>
      <c r="C3" s="31" t="s">
        <v>2</v>
      </c>
      <c r="D3" s="32" t="s">
        <v>3</v>
      </c>
      <c r="E3" s="32" t="s">
        <v>4</v>
      </c>
      <c r="F3" s="31" t="s">
        <v>5</v>
      </c>
      <c r="G3" s="32" t="s">
        <v>6</v>
      </c>
      <c r="H3" s="33" t="s">
        <v>7</v>
      </c>
      <c r="I3" s="32" t="s">
        <v>8</v>
      </c>
      <c r="J3" s="32" t="s">
        <v>9</v>
      </c>
      <c r="K3" s="33" t="s">
        <v>10</v>
      </c>
      <c r="L3" s="34" t="s">
        <v>26</v>
      </c>
      <c r="M3" s="34" t="s">
        <v>27</v>
      </c>
      <c r="N3" s="34" t="s">
        <v>28</v>
      </c>
    </row>
    <row r="4" spans="1:14" ht="22.5" customHeight="1" x14ac:dyDescent="0.35">
      <c r="A4" s="8">
        <v>527201</v>
      </c>
      <c r="B4" s="16" t="s">
        <v>15</v>
      </c>
      <c r="C4" s="1">
        <v>1107</v>
      </c>
      <c r="D4" s="5">
        <v>5</v>
      </c>
      <c r="E4" s="5">
        <v>71</v>
      </c>
      <c r="F4" s="1">
        <v>4062</v>
      </c>
      <c r="G4" s="5">
        <v>0</v>
      </c>
      <c r="H4" s="18">
        <v>0</v>
      </c>
      <c r="I4" s="6">
        <v>113738</v>
      </c>
      <c r="J4" s="5">
        <v>5076</v>
      </c>
      <c r="K4" s="18"/>
      <c r="L4" s="2">
        <f>IF(COUNT(C4:E4)=0,"",SUM(C4:E4))</f>
        <v>1183</v>
      </c>
      <c r="M4" s="2">
        <f>IF(COUNT(F4:H4)=0,"",SUM(F4:H4))</f>
        <v>4062</v>
      </c>
      <c r="N4" s="3">
        <f>IF(COUNT(I4:K4)=0,"",SUM(I4:K4))</f>
        <v>118814</v>
      </c>
    </row>
    <row r="5" spans="1:14" ht="22.5" customHeight="1" x14ac:dyDescent="0.35">
      <c r="A5" s="8">
        <v>527202</v>
      </c>
      <c r="B5" s="16" t="s">
        <v>16</v>
      </c>
      <c r="C5" s="1">
        <v>9704</v>
      </c>
      <c r="D5" s="5">
        <v>318</v>
      </c>
      <c r="E5" s="5">
        <v>476</v>
      </c>
      <c r="F5" s="1">
        <v>9299</v>
      </c>
      <c r="G5" s="5">
        <v>7</v>
      </c>
      <c r="H5" s="18"/>
      <c r="I5" s="6">
        <v>213787</v>
      </c>
      <c r="J5" s="5">
        <v>12948</v>
      </c>
      <c r="K5" s="18"/>
      <c r="L5" s="2">
        <f t="shared" ref="L5:L8" si="0">IF(COUNT(C5:E5)=0,"",SUM(C5:E5))</f>
        <v>10498</v>
      </c>
      <c r="M5" s="2">
        <f t="shared" ref="M5:M8" si="1">IF(COUNT(F5:H5)=0,"",SUM(F5:H5))</f>
        <v>9306</v>
      </c>
      <c r="N5" s="3">
        <f t="shared" ref="N5:N8" si="2">IF(COUNT(I5:K5)=0,"",SUM(I5:K5))</f>
        <v>226735</v>
      </c>
    </row>
    <row r="6" spans="1:14" ht="22.5" customHeight="1" x14ac:dyDescent="0.35">
      <c r="A6" s="8">
        <v>527203</v>
      </c>
      <c r="B6" s="16" t="s">
        <v>17</v>
      </c>
      <c r="C6" s="1">
        <v>6921</v>
      </c>
      <c r="D6" s="5">
        <v>193</v>
      </c>
      <c r="E6" s="5">
        <v>387</v>
      </c>
      <c r="F6" s="1">
        <v>4642</v>
      </c>
      <c r="G6" s="5">
        <v>0</v>
      </c>
      <c r="H6" s="18"/>
      <c r="I6" s="6">
        <v>218669</v>
      </c>
      <c r="J6" s="5">
        <v>5256</v>
      </c>
      <c r="K6" s="18"/>
      <c r="L6" s="2">
        <f t="shared" si="0"/>
        <v>7501</v>
      </c>
      <c r="M6" s="2">
        <f t="shared" si="1"/>
        <v>4642</v>
      </c>
      <c r="N6" s="3">
        <f t="shared" si="2"/>
        <v>223925</v>
      </c>
    </row>
    <row r="7" spans="1:14" ht="22.5" customHeight="1" x14ac:dyDescent="0.35">
      <c r="A7" s="8">
        <v>527204</v>
      </c>
      <c r="B7" s="16" t="s">
        <v>18</v>
      </c>
      <c r="C7" s="1">
        <v>6090</v>
      </c>
      <c r="D7" s="5">
        <v>68</v>
      </c>
      <c r="E7" s="5">
        <v>209</v>
      </c>
      <c r="F7" s="1">
        <v>6093</v>
      </c>
      <c r="G7" s="5">
        <v>10</v>
      </c>
      <c r="H7" s="18"/>
      <c r="I7" s="6">
        <v>315323</v>
      </c>
      <c r="J7" s="5">
        <v>12581</v>
      </c>
      <c r="K7" s="18"/>
      <c r="L7" s="2">
        <f t="shared" si="0"/>
        <v>6367</v>
      </c>
      <c r="M7" s="2">
        <f t="shared" si="1"/>
        <v>6103</v>
      </c>
      <c r="N7" s="3">
        <f t="shared" si="2"/>
        <v>327904</v>
      </c>
    </row>
    <row r="8" spans="1:14" ht="22.5" customHeight="1" x14ac:dyDescent="0.35">
      <c r="A8" s="8">
        <v>527205</v>
      </c>
      <c r="B8" s="16" t="s">
        <v>19</v>
      </c>
      <c r="C8" s="1">
        <v>3876</v>
      </c>
      <c r="D8" s="5">
        <v>29</v>
      </c>
      <c r="E8" s="5">
        <v>305</v>
      </c>
      <c r="F8" s="1">
        <v>4932</v>
      </c>
      <c r="G8" s="5">
        <v>5</v>
      </c>
      <c r="H8" s="18"/>
      <c r="I8" s="6">
        <v>327713</v>
      </c>
      <c r="J8" s="5">
        <v>11538</v>
      </c>
      <c r="K8" s="18"/>
      <c r="L8" s="2">
        <f t="shared" si="0"/>
        <v>4210</v>
      </c>
      <c r="M8" s="2">
        <f t="shared" si="1"/>
        <v>4937</v>
      </c>
      <c r="N8" s="3">
        <f t="shared" si="2"/>
        <v>339251</v>
      </c>
    </row>
    <row r="9" spans="1:14" ht="24" customHeight="1" thickBot="1" x14ac:dyDescent="0.4">
      <c r="A9" s="15">
        <v>5272</v>
      </c>
      <c r="B9" s="15" t="s">
        <v>0</v>
      </c>
      <c r="C9" s="21">
        <f>IF(COUNT(C4:C8)=0,"",IF(SUM(C4:C8)=0,0,SUM(C4:C8)))</f>
        <v>27698</v>
      </c>
      <c r="D9" s="22">
        <f t="shared" ref="D9:N9" si="3">IF(COUNT(D4:D8)=0,"",IF(SUM(D4:D8)=0,0,SUM(D4:D8)))</f>
        <v>613</v>
      </c>
      <c r="E9" s="22">
        <f t="shared" si="3"/>
        <v>1448</v>
      </c>
      <c r="F9" s="21">
        <f t="shared" si="3"/>
        <v>29028</v>
      </c>
      <c r="G9" s="22">
        <f t="shared" si="3"/>
        <v>22</v>
      </c>
      <c r="H9" s="23">
        <f t="shared" si="3"/>
        <v>0</v>
      </c>
      <c r="I9" s="24">
        <f t="shared" si="3"/>
        <v>1189230</v>
      </c>
      <c r="J9" s="22">
        <f t="shared" si="3"/>
        <v>47399</v>
      </c>
      <c r="K9" s="23" t="str">
        <f t="shared" si="3"/>
        <v/>
      </c>
      <c r="L9" s="22">
        <f t="shared" si="3"/>
        <v>29759</v>
      </c>
      <c r="M9" s="22">
        <f t="shared" si="3"/>
        <v>29050</v>
      </c>
      <c r="N9" s="24">
        <f t="shared" si="3"/>
        <v>1236629</v>
      </c>
    </row>
    <row r="10" spans="1:14" ht="18.75" customHeight="1" x14ac:dyDescent="0.35">
      <c r="A10" s="8">
        <v>5272</v>
      </c>
      <c r="B10" s="8" t="s">
        <v>22</v>
      </c>
      <c r="C10" s="1">
        <v>27167</v>
      </c>
      <c r="D10" s="9">
        <v>612</v>
      </c>
      <c r="E10" s="9">
        <v>1316</v>
      </c>
      <c r="F10" s="1">
        <v>28307</v>
      </c>
      <c r="G10" s="9">
        <v>80</v>
      </c>
      <c r="H10" s="19">
        <v>136</v>
      </c>
      <c r="I10" s="6">
        <v>968677</v>
      </c>
      <c r="J10" s="9">
        <v>48125</v>
      </c>
      <c r="K10" s="19">
        <v>228</v>
      </c>
      <c r="L10" s="25">
        <f t="shared" ref="L10" si="4">IF(COUNT(C10:E10)=0,"",SUM(C10:E10))</f>
        <v>29095</v>
      </c>
      <c r="M10" s="25">
        <f t="shared" ref="M10" si="5">IF(COUNT(F10:H10)=0,"",SUM(F10:H10))</f>
        <v>28523</v>
      </c>
      <c r="N10" s="26">
        <f t="shared" ref="N10" si="6">IF(COUNT(I10:K10)=0,"",SUM(I10:K10))</f>
        <v>1017030</v>
      </c>
    </row>
    <row r="11" spans="1:14" ht="18.75" customHeight="1" x14ac:dyDescent="0.35">
      <c r="A11" s="8">
        <v>5272</v>
      </c>
      <c r="B11" s="8" t="s">
        <v>21</v>
      </c>
      <c r="C11" s="1">
        <v>26900</v>
      </c>
      <c r="D11" s="9">
        <v>611</v>
      </c>
      <c r="E11" s="9">
        <v>1507</v>
      </c>
      <c r="F11" s="1">
        <v>28040</v>
      </c>
      <c r="G11" s="9">
        <v>79</v>
      </c>
      <c r="H11" s="19">
        <v>87</v>
      </c>
      <c r="I11" s="6">
        <v>673261</v>
      </c>
      <c r="J11" s="9">
        <v>49810</v>
      </c>
      <c r="K11" s="19">
        <v>600</v>
      </c>
      <c r="L11" s="25">
        <f t="shared" ref="L11:L14" si="7">IF(COUNT(C11:E11)=0,"",SUM(C11:E11))</f>
        <v>29018</v>
      </c>
      <c r="M11" s="25">
        <f t="shared" ref="M11:M14" si="8">IF(COUNT(F11:H11)=0,"",SUM(F11:H11))</f>
        <v>28206</v>
      </c>
      <c r="N11" s="26">
        <f t="shared" ref="N11:N14" si="9">IF(COUNT(I11:K11)=0,"",SUM(I11:K11))</f>
        <v>723671</v>
      </c>
    </row>
    <row r="12" spans="1:14" ht="18.75" customHeight="1" x14ac:dyDescent="0.35">
      <c r="A12" s="8">
        <v>5272</v>
      </c>
      <c r="B12" s="8" t="s">
        <v>20</v>
      </c>
      <c r="C12" s="1" t="s">
        <v>12</v>
      </c>
      <c r="D12" s="9" t="s">
        <v>12</v>
      </c>
      <c r="E12" s="9" t="s">
        <v>12</v>
      </c>
      <c r="F12" s="1" t="s">
        <v>12</v>
      </c>
      <c r="G12" s="9" t="s">
        <v>12</v>
      </c>
      <c r="H12" s="19" t="s">
        <v>12</v>
      </c>
      <c r="I12" s="6" t="s">
        <v>12</v>
      </c>
      <c r="J12" s="9" t="s">
        <v>12</v>
      </c>
      <c r="K12" s="19" t="s">
        <v>12</v>
      </c>
      <c r="L12" s="25" t="str">
        <f t="shared" si="7"/>
        <v/>
      </c>
      <c r="M12" s="25" t="str">
        <f t="shared" si="8"/>
        <v/>
      </c>
      <c r="N12" s="26" t="str">
        <f t="shared" si="9"/>
        <v/>
      </c>
    </row>
    <row r="13" spans="1:14" ht="18.75" customHeight="1" x14ac:dyDescent="0.35">
      <c r="A13" s="8">
        <v>5272</v>
      </c>
      <c r="B13" s="8" t="s">
        <v>14</v>
      </c>
      <c r="C13" s="1">
        <v>25891</v>
      </c>
      <c r="D13" s="9">
        <v>595</v>
      </c>
      <c r="E13" s="9">
        <v>1462</v>
      </c>
      <c r="F13" s="1">
        <v>26266</v>
      </c>
      <c r="G13" s="9">
        <v>70</v>
      </c>
      <c r="H13" s="19">
        <v>68</v>
      </c>
      <c r="I13" s="6">
        <v>295817</v>
      </c>
      <c r="J13" s="9">
        <v>41779</v>
      </c>
      <c r="K13" s="19" t="s">
        <v>12</v>
      </c>
      <c r="L13" s="25">
        <f t="shared" si="7"/>
        <v>27948</v>
      </c>
      <c r="M13" s="25">
        <f t="shared" si="8"/>
        <v>26404</v>
      </c>
      <c r="N13" s="26">
        <f t="shared" si="9"/>
        <v>337596</v>
      </c>
    </row>
    <row r="14" spans="1:14" ht="18.75" customHeight="1" thickBot="1" x14ac:dyDescent="0.4">
      <c r="A14" s="10">
        <v>5272</v>
      </c>
      <c r="B14" s="10" t="s">
        <v>13</v>
      </c>
      <c r="C14" s="17">
        <v>24692</v>
      </c>
      <c r="D14" s="12">
        <v>575</v>
      </c>
      <c r="E14" s="12">
        <v>1429</v>
      </c>
      <c r="F14" s="17">
        <v>24642</v>
      </c>
      <c r="G14" s="12">
        <v>199</v>
      </c>
      <c r="H14" s="20">
        <v>663</v>
      </c>
      <c r="I14" s="11">
        <v>119599</v>
      </c>
      <c r="J14" s="12">
        <v>25523</v>
      </c>
      <c r="K14" s="20" t="s">
        <v>12</v>
      </c>
      <c r="L14" s="27">
        <f t="shared" si="7"/>
        <v>26696</v>
      </c>
      <c r="M14" s="27">
        <f t="shared" si="8"/>
        <v>25504</v>
      </c>
      <c r="N14" s="28">
        <f t="shared" si="9"/>
        <v>145122</v>
      </c>
    </row>
    <row r="15" spans="1:14" ht="13.5" thickTop="1" x14ac:dyDescent="0.35">
      <c r="A15" s="13" t="s">
        <v>24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8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Populasi Ternak</vt:lpstr>
      <vt:lpstr>'Populasi Ternak'!Print_Area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2025-06-30T02:14:28Z</dcterms:modified>
</cp:coreProperties>
</file>