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5" yWindow="-15" windowWidth="14595" windowHeight="11760"/>
  </bookViews>
  <sheets>
    <sheet name="Populasi Ternak" sheetId="1" r:id="rId1"/>
  </sheets>
  <definedNames>
    <definedName name="_xlnm.Print_Area" localSheetId="0">'Populasi Ternak'!$B$1:$O$17</definedName>
  </definedNames>
  <calcPr calcId="144525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O15" i="1"/>
  <c r="N15" i="1"/>
  <c r="M15" i="1"/>
  <c r="O14" i="1"/>
  <c r="N14" i="1"/>
  <c r="M14" i="1"/>
  <c r="O13" i="1"/>
  <c r="N13" i="1"/>
  <c r="M13" i="1"/>
  <c r="O12" i="1"/>
  <c r="N12" i="1"/>
  <c r="M12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O11" i="1" s="1"/>
  <c r="N6" i="1"/>
  <c r="N11" i="1" s="1"/>
  <c r="M6" i="1"/>
  <c r="M11" i="1" s="1"/>
</calcChain>
</file>

<file path=xl/sharedStrings.xml><?xml version="1.0" encoding="utf-8"?>
<sst xmlns="http://schemas.openxmlformats.org/spreadsheetml/2006/main" count="43" uniqueCount="33">
  <si>
    <t>NO</t>
  </si>
  <si>
    <t>KOTA BIMA</t>
  </si>
  <si>
    <t xml:space="preserve">KECAMATAN </t>
  </si>
  <si>
    <t>JUMLAH POPULASI TERNAK SAPI</t>
  </si>
  <si>
    <t>JUMLAH POPULASI TERNAK KERBAU</t>
  </si>
  <si>
    <t>JUMLAH POPULASI TERNAK KUDA</t>
  </si>
  <si>
    <t>POPULASI HEWAN TERNAK BESAR</t>
  </si>
  <si>
    <t>POPULASI HEWAN TERNAK KECIL</t>
  </si>
  <si>
    <t>JUMLAH POPULASI TERNAK KAMBING</t>
  </si>
  <si>
    <t>JUMLAH POPULASI TERNAK DOMBA</t>
  </si>
  <si>
    <t>JUMLAH POPULASI TERNAK KECIL LAINNYA</t>
  </si>
  <si>
    <t>POPULASI HEWAN TERNAK UNGGAS</t>
  </si>
  <si>
    <t>JUMLAH POPULASI TERNAK AYAM</t>
  </si>
  <si>
    <t>JUMLAH POPULASI TERNAK ITIK</t>
  </si>
  <si>
    <t>JUMLAH POPULASI TERNAK UNGGAS LAINNYA</t>
  </si>
  <si>
    <t>POPULASI TERNAK BESAR</t>
  </si>
  <si>
    <t>POPULASI TERNAK KECIL</t>
  </si>
  <si>
    <t>POPULASI TERNAK UNGGAS</t>
  </si>
  <si>
    <t>JUMLAH POPULASI
HEWAN TERNAK</t>
  </si>
  <si>
    <t>Satuan : Ekor</t>
  </si>
  <si>
    <t>-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</si>
  <si>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</si>
  <si>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</si>
  <si>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</si>
  <si>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</si>
  <si>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</si>
  <si>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</si>
  <si>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</si>
  <si>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</si>
  <si>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JUMLAH POPULASI HEWAN TERNAK (Ekor)</t>
  </si>
  <si>
    <t>Jumlah Populasi Hewan Ternak di Kota Bima, menurut Jenis Ternak di rinci per Kecamatan Tahun 2023</t>
  </si>
  <si>
    <t>Sumber Data : Dinas Pertanian dan Peternakan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</si>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</sst>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horizontal="left" vertical="center" indent="1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9" xfId="8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3" fontId="8" fillId="0" borderId="8" xfId="8" applyNumberFormat="1" applyFont="1" applyBorder="1" applyAlignment="1" applyProtection="1">
      <alignment horizontal="center" vertical="center"/>
      <protection locked="0"/>
    </xf>
    <xf numFmtId="3" fontId="8" fillId="0" borderId="8" xfId="8" applyNumberFormat="1" applyFont="1" applyFill="1" applyBorder="1" applyAlignment="1" applyProtection="1">
      <alignment horizontal="center" vertical="center"/>
      <protection locked="0"/>
    </xf>
    <xf numFmtId="3" fontId="8" fillId="0" borderId="10" xfId="8" applyNumberFormat="1" applyFont="1" applyFill="1" applyBorder="1" applyAlignment="1" applyProtection="1">
      <alignment horizontal="center" vertical="center"/>
      <protection locked="0"/>
    </xf>
    <xf numFmtId="3" fontId="7" fillId="2" borderId="13" xfId="0" applyNumberFormat="1" applyFont="1" applyFill="1" applyBorder="1" applyAlignment="1" applyProtection="1">
      <alignment horizontal="center" vertical="center"/>
    </xf>
    <xf numFmtId="3" fontId="7" fillId="2" borderId="12" xfId="8" applyNumberFormat="1" applyFont="1" applyFill="1" applyBorder="1" applyAlignment="1" applyProtection="1">
      <alignment horizontal="center" vertical="center"/>
    </xf>
    <xf numFmtId="3" fontId="7" fillId="2" borderId="14" xfId="8" applyNumberFormat="1" applyFont="1" applyFill="1" applyBorder="1" applyAlignment="1" applyProtection="1">
      <alignment horizontal="center" vertical="center"/>
    </xf>
    <xf numFmtId="3" fontId="7" fillId="2" borderId="12" xfId="0" applyNumberFormat="1" applyFont="1" applyFill="1" applyBorder="1" applyAlignment="1" applyProtection="1">
      <alignment horizontal="center" vertical="center"/>
    </xf>
    <xf numFmtId="3" fontId="8" fillId="0" borderId="0" xfId="8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8" fillId="0" borderId="9" xfId="8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showGridLines="0" tabSelected="1" view="pageBreakPreview" zoomScale="80" zoomScaleNormal="100" zoomScaleSheetLayoutView="80" workbookViewId="0">
      <selection activeCell="D6" sqref="D6:L10"/>
    </sheetView>
  </sheetViews>
  <sheetFormatPr defaultRowHeight="12.75" x14ac:dyDescent="0.25"/>
  <cols>
    <col min="1" max="1" width="9.140625" style="7"/>
    <col min="2" max="2" width="6.28515625" style="7" customWidth="1"/>
    <col min="3" max="3" width="14.85546875" style="7" customWidth="1"/>
    <col min="4" max="12" width="10.28515625" style="7" customWidth="1"/>
    <col min="13" max="15" width="9.85546875" style="7" customWidth="1"/>
    <col min="16" max="16384" width="9.140625" style="7"/>
  </cols>
  <sheetData>
    <row r="1" spans="2:15" ht="33" customHeight="1" x14ac:dyDescent="0.25">
      <c r="B1" s="39" t="s">
        <v>30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2:15" x14ac:dyDescent="0.25">
      <c r="O2" s="4" t="s">
        <v>19</v>
      </c>
    </row>
    <row r="3" spans="2:15" ht="20.25" customHeight="1" x14ac:dyDescent="0.25">
      <c r="B3" s="42" t="s">
        <v>0</v>
      </c>
      <c r="C3" s="42" t="s">
        <v>2</v>
      </c>
      <c r="D3" s="48" t="s">
        <v>29</v>
      </c>
      <c r="E3" s="49"/>
      <c r="F3" s="49"/>
      <c r="G3" s="49"/>
      <c r="H3" s="49"/>
      <c r="I3" s="49"/>
      <c r="J3" s="49"/>
      <c r="K3" s="49"/>
      <c r="L3" s="50"/>
      <c r="M3" s="40" t="s">
        <v>18</v>
      </c>
      <c r="N3" s="40"/>
      <c r="O3" s="40"/>
    </row>
    <row r="4" spans="2:15" ht="21" customHeight="1" x14ac:dyDescent="0.25">
      <c r="B4" s="43"/>
      <c r="C4" s="43"/>
      <c r="D4" s="45" t="s">
        <v>6</v>
      </c>
      <c r="E4" s="46"/>
      <c r="F4" s="46"/>
      <c r="G4" s="45" t="s">
        <v>7</v>
      </c>
      <c r="H4" s="46"/>
      <c r="I4" s="47"/>
      <c r="J4" s="46" t="s">
        <v>11</v>
      </c>
      <c r="K4" s="46"/>
      <c r="L4" s="47"/>
      <c r="M4" s="41"/>
      <c r="N4" s="41"/>
      <c r="O4" s="41"/>
    </row>
    <row r="5" spans="2:15" ht="60.75" thickBot="1" x14ac:dyDescent="0.3">
      <c r="B5" s="44"/>
      <c r="C5" s="44"/>
      <c r="D5" s="17" t="s">
        <v>3</v>
      </c>
      <c r="E5" s="21" t="s">
        <v>4</v>
      </c>
      <c r="F5" s="21" t="s">
        <v>5</v>
      </c>
      <c r="G5" s="17" t="s">
        <v>8</v>
      </c>
      <c r="H5" s="21" t="s">
        <v>9</v>
      </c>
      <c r="I5" s="27" t="s">
        <v>10</v>
      </c>
      <c r="J5" s="21" t="s">
        <v>12</v>
      </c>
      <c r="K5" s="21" t="s">
        <v>13</v>
      </c>
      <c r="L5" s="27" t="s">
        <v>14</v>
      </c>
      <c r="M5" s="18" t="s">
        <v>15</v>
      </c>
      <c r="N5" s="22" t="s">
        <v>16</v>
      </c>
      <c r="O5" s="18" t="s">
        <v>17</v>
      </c>
    </row>
    <row r="6" spans="2:15" ht="22.5" customHeight="1" thickTop="1" x14ac:dyDescent="0.25">
      <c r="B6" s="23">
        <v>1</v>
      </c>
      <c r="C6" s="24" t="s">
        <v>23</v>
      </c>
      <c r="D6" s="1">
        <v>683</v>
      </c>
      <c r="E6" s="5">
        <v>27</v>
      </c>
      <c r="F6" s="5">
        <v>113</v>
      </c>
      <c r="G6" s="1">
        <v>3777</v>
      </c>
      <c r="H6" s="5">
        <v>0</v>
      </c>
      <c r="I6" s="28">
        <v>12</v>
      </c>
      <c r="J6" s="6">
        <v>70975</v>
      </c>
      <c r="K6" s="5">
        <v>4050</v>
      </c>
      <c r="L6" s="28">
        <v>60</v>
      </c>
      <c r="M6" s="2">
        <f>IF(COUNT(D6:F6)=0,"",SUM(D6:F6))</f>
        <v>823</v>
      </c>
      <c r="N6" s="2">
        <f>IF(COUNT(G6:I6)=0,"",SUM(G6:I6))</f>
        <v>3789</v>
      </c>
      <c r="O6" s="3">
        <f>IF(COUNT(J6:L6)=0,"",SUM(J6:L6))</f>
        <v>75085</v>
      </c>
    </row>
    <row r="7" spans="2:15" ht="22.5" customHeight="1" x14ac:dyDescent="0.25">
      <c r="B7" s="23">
        <v>2</v>
      </c>
      <c r="C7" s="24" t="s">
        <v>24</v>
      </c>
      <c r="D7" s="1">
        <v>9508</v>
      </c>
      <c r="E7" s="5">
        <v>284</v>
      </c>
      <c r="F7" s="5">
        <v>376</v>
      </c>
      <c r="G7" s="1">
        <v>8970</v>
      </c>
      <c r="H7" s="5">
        <v>16</v>
      </c>
      <c r="I7" s="28">
        <v>23</v>
      </c>
      <c r="J7" s="6">
        <v>239641</v>
      </c>
      <c r="K7" s="5">
        <v>9119</v>
      </c>
      <c r="L7" s="28">
        <v>24</v>
      </c>
      <c r="M7" s="2">
        <f t="shared" ref="M7:M10" si="0">IF(COUNT(D7:F7)=0,"",SUM(D7:F7))</f>
        <v>10168</v>
      </c>
      <c r="N7" s="2">
        <f t="shared" ref="N7:N10" si="1">IF(COUNT(G7:I7)=0,"",SUM(G7:I7))</f>
        <v>9009</v>
      </c>
      <c r="O7" s="3">
        <f t="shared" ref="O7:O10" si="2">IF(COUNT(J7:L7)=0,"",SUM(J7:L7))</f>
        <v>248784</v>
      </c>
    </row>
    <row r="8" spans="2:15" ht="22.5" customHeight="1" x14ac:dyDescent="0.25">
      <c r="B8" s="23">
        <v>3</v>
      </c>
      <c r="C8" s="24" t="s">
        <v>25</v>
      </c>
      <c r="D8" s="1">
        <v>6792</v>
      </c>
      <c r="E8" s="5">
        <v>163</v>
      </c>
      <c r="F8" s="5">
        <v>246</v>
      </c>
      <c r="G8" s="1">
        <v>4623</v>
      </c>
      <c r="H8" s="5">
        <v>15</v>
      </c>
      <c r="I8" s="28">
        <v>20</v>
      </c>
      <c r="J8" s="6">
        <v>158446</v>
      </c>
      <c r="K8" s="5">
        <v>4318</v>
      </c>
      <c r="L8" s="28">
        <v>43</v>
      </c>
      <c r="M8" s="2">
        <f t="shared" si="0"/>
        <v>7201</v>
      </c>
      <c r="N8" s="2">
        <f t="shared" si="1"/>
        <v>4658</v>
      </c>
      <c r="O8" s="3">
        <f t="shared" si="2"/>
        <v>162807</v>
      </c>
    </row>
    <row r="9" spans="2:15" ht="22.5" customHeight="1" x14ac:dyDescent="0.25">
      <c r="B9" s="23">
        <v>4</v>
      </c>
      <c r="C9" s="24" t="s">
        <v>26</v>
      </c>
      <c r="D9" s="1">
        <v>6082</v>
      </c>
      <c r="E9" s="5">
        <v>98</v>
      </c>
      <c r="F9" s="5">
        <v>260</v>
      </c>
      <c r="G9" s="1">
        <v>6043</v>
      </c>
      <c r="H9" s="5">
        <v>29</v>
      </c>
      <c r="I9" s="28">
        <v>39</v>
      </c>
      <c r="J9" s="6">
        <v>267272</v>
      </c>
      <c r="K9" s="5">
        <v>24367</v>
      </c>
      <c r="L9" s="28">
        <v>71</v>
      </c>
      <c r="M9" s="2">
        <f t="shared" si="0"/>
        <v>6440</v>
      </c>
      <c r="N9" s="2">
        <f t="shared" si="1"/>
        <v>6111</v>
      </c>
      <c r="O9" s="3">
        <f t="shared" si="2"/>
        <v>291710</v>
      </c>
    </row>
    <row r="10" spans="2:15" ht="22.5" customHeight="1" x14ac:dyDescent="0.25">
      <c r="B10" s="23">
        <v>5</v>
      </c>
      <c r="C10" s="24" t="s">
        <v>27</v>
      </c>
      <c r="D10" s="1">
        <v>4102</v>
      </c>
      <c r="E10" s="5">
        <v>40</v>
      </c>
      <c r="F10" s="5">
        <v>321</v>
      </c>
      <c r="G10" s="1">
        <v>4894</v>
      </c>
      <c r="H10" s="5">
        <v>20</v>
      </c>
      <c r="I10" s="28">
        <v>42</v>
      </c>
      <c r="J10" s="6">
        <v>232343</v>
      </c>
      <c r="K10" s="5">
        <v>6271</v>
      </c>
      <c r="L10" s="28">
        <v>30</v>
      </c>
      <c r="M10" s="2">
        <f t="shared" si="0"/>
        <v>4463</v>
      </c>
      <c r="N10" s="2">
        <f t="shared" si="1"/>
        <v>4956</v>
      </c>
      <c r="O10" s="3">
        <f t="shared" si="2"/>
        <v>238644</v>
      </c>
    </row>
    <row r="11" spans="2:15" ht="24" customHeight="1" thickBot="1" x14ac:dyDescent="0.3">
      <c r="B11" s="19"/>
      <c r="C11" s="20" t="s">
        <v>1</v>
      </c>
      <c r="D11" s="31">
        <f>IF(COUNT(D6:D10)=0,"",IF(SUM(D6:D10)=0,0,SUM(D6:D10)))</f>
        <v>27167</v>
      </c>
      <c r="E11" s="32">
        <f t="shared" ref="E11:O11" si="3">IF(COUNT(E6:E10)=0,"",IF(SUM(E6:E10)=0,0,SUM(E6:E10)))</f>
        <v>612</v>
      </c>
      <c r="F11" s="32">
        <f t="shared" si="3"/>
        <v>1316</v>
      </c>
      <c r="G11" s="31">
        <f t="shared" si="3"/>
        <v>28307</v>
      </c>
      <c r="H11" s="32">
        <f t="shared" si="3"/>
        <v>80</v>
      </c>
      <c r="I11" s="33">
        <f t="shared" si="3"/>
        <v>136</v>
      </c>
      <c r="J11" s="34">
        <f t="shared" si="3"/>
        <v>968677</v>
      </c>
      <c r="K11" s="32">
        <f t="shared" si="3"/>
        <v>48125</v>
      </c>
      <c r="L11" s="33">
        <f t="shared" si="3"/>
        <v>228</v>
      </c>
      <c r="M11" s="32">
        <f t="shared" si="3"/>
        <v>29095</v>
      </c>
      <c r="N11" s="32">
        <f t="shared" si="3"/>
        <v>28523</v>
      </c>
      <c r="O11" s="34">
        <f t="shared" si="3"/>
        <v>1017030</v>
      </c>
    </row>
    <row r="12" spans="2:15" ht="18.75" customHeight="1" x14ac:dyDescent="0.25">
      <c r="B12" s="8"/>
      <c r="C12" s="9" t="s">
        <v>32</v>
      </c>
      <c r="D12" s="25">
        <v>26900</v>
      </c>
      <c r="E12" s="11">
        <v>611</v>
      </c>
      <c r="F12" s="11">
        <v>1507</v>
      </c>
      <c r="G12" s="25">
        <v>28040</v>
      </c>
      <c r="H12" s="11">
        <v>79</v>
      </c>
      <c r="I12" s="29">
        <v>87</v>
      </c>
      <c r="J12" s="10">
        <v>673261</v>
      </c>
      <c r="K12" s="11">
        <v>49810</v>
      </c>
      <c r="L12" s="29">
        <v>600</v>
      </c>
      <c r="M12" s="35">
        <f t="shared" ref="M12:M15" si="4">IF(COUNT(D12:F12)=0,"",SUM(D12:F12))</f>
        <v>29018</v>
      </c>
      <c r="N12" s="35">
        <f t="shared" ref="N12:N15" si="5">IF(COUNT(G12:I12)=0,"",SUM(G12:I12))</f>
        <v>28206</v>
      </c>
      <c r="O12" s="36">
        <f t="shared" ref="O12:O15" si="6">IF(COUNT(J12:L12)=0,"",SUM(J12:L12))</f>
        <v>723671</v>
      </c>
    </row>
    <row r="13" spans="2:15" ht="18.75" customHeight="1" x14ac:dyDescent="0.25">
      <c r="B13" s="8"/>
      <c r="C13" s="9" t="s">
        <v>28</v>
      </c>
      <c r="D13" s="25" t="s">
        <v>20</v>
      </c>
      <c r="E13" s="11" t="s">
        <v>20</v>
      </c>
      <c r="F13" s="11" t="s">
        <v>20</v>
      </c>
      <c r="G13" s="25" t="s">
        <v>20</v>
      </c>
      <c r="H13" s="11" t="s">
        <v>20</v>
      </c>
      <c r="I13" s="29" t="s">
        <v>20</v>
      </c>
      <c r="J13" s="10" t="s">
        <v>20</v>
      </c>
      <c r="K13" s="11" t="s">
        <v>20</v>
      </c>
      <c r="L13" s="29" t="s">
        <v>20</v>
      </c>
      <c r="M13" s="35" t="str">
        <f t="shared" si="4"/>
        <v/>
      </c>
      <c r="N13" s="35" t="str">
        <f t="shared" si="5"/>
        <v/>
      </c>
      <c r="O13" s="36" t="str">
        <f t="shared" si="6"/>
        <v/>
      </c>
    </row>
    <row r="14" spans="2:15" ht="18.75" customHeight="1" x14ac:dyDescent="0.25">
      <c r="B14" s="8"/>
      <c r="C14" s="9" t="s">
        <v>22</v>
      </c>
      <c r="D14" s="25">
        <v>25891</v>
      </c>
      <c r="E14" s="11">
        <v>595</v>
      </c>
      <c r="F14" s="11">
        <v>1462</v>
      </c>
      <c r="G14" s="25">
        <v>26266</v>
      </c>
      <c r="H14" s="11">
        <v>70</v>
      </c>
      <c r="I14" s="29">
        <v>68</v>
      </c>
      <c r="J14" s="10">
        <v>295817</v>
      </c>
      <c r="K14" s="11">
        <v>41779</v>
      </c>
      <c r="L14" s="29" t="s">
        <v>20</v>
      </c>
      <c r="M14" s="35">
        <f t="shared" si="4"/>
        <v>27948</v>
      </c>
      <c r="N14" s="35">
        <f t="shared" si="5"/>
        <v>26404</v>
      </c>
      <c r="O14" s="36">
        <f t="shared" si="6"/>
        <v>337596</v>
      </c>
    </row>
    <row r="15" spans="2:15" ht="18.75" customHeight="1" thickBot="1" x14ac:dyDescent="0.3">
      <c r="B15" s="12"/>
      <c r="C15" s="13" t="s">
        <v>21</v>
      </c>
      <c r="D15" s="26">
        <v>24692</v>
      </c>
      <c r="E15" s="15">
        <v>575</v>
      </c>
      <c r="F15" s="15">
        <v>1429</v>
      </c>
      <c r="G15" s="26">
        <v>24642</v>
      </c>
      <c r="H15" s="15">
        <v>199</v>
      </c>
      <c r="I15" s="30">
        <v>663</v>
      </c>
      <c r="J15" s="14">
        <v>119599</v>
      </c>
      <c r="K15" s="15">
        <v>25523</v>
      </c>
      <c r="L15" s="30" t="s">
        <v>20</v>
      </c>
      <c r="M15" s="37">
        <f t="shared" si="4"/>
        <v>26696</v>
      </c>
      <c r="N15" s="37">
        <f t="shared" si="5"/>
        <v>25504</v>
      </c>
      <c r="O15" s="38">
        <f t="shared" si="6"/>
        <v>145122</v>
      </c>
    </row>
    <row r="16" spans="2:15" ht="13.5" thickTop="1" x14ac:dyDescent="0.25">
      <c r="B16" s="16" t="s">
        <v>31</v>
      </c>
    </row>
  </sheetData>
  <sheetProtection password="C653" sheet="1" objects="1" scenarios="1" formatCells="0"/>
  <mergeCells count="8">
    <mergeCell ref="B1:O1"/>
    <mergeCell ref="M3:O4"/>
    <mergeCell ref="C3:C5"/>
    <mergeCell ref="B3:B5"/>
    <mergeCell ref="D4:F4"/>
    <mergeCell ref="G4:I4"/>
    <mergeCell ref="J4:L4"/>
    <mergeCell ref="D3:L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Populasi Ternak</vt:lpstr>
      <vt:lpstr>'Populasi Ternak'!Print_Area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2024-04-24T03:38:23Z</dcterms:modified>
</cp:coreProperties>
</file>