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SMK 2023-2024-GENAP" sheetId="2" r:id="rId1"/>
  </sheets>
  <calcPr calcId="144525"/>
</workbook>
</file>

<file path=xl/calcChain.xml><?xml version="1.0" encoding="utf-8"?>
<calcChain xmlns="http://schemas.openxmlformats.org/spreadsheetml/2006/main">
  <c r="J11" i="2" l="1"/>
  <c r="I11" i="2"/>
  <c r="K11" i="2" s="1"/>
  <c r="H11" i="2"/>
  <c r="J12" i="2"/>
  <c r="I12" i="2"/>
  <c r="K12" i="2" s="1"/>
  <c r="H12" i="2"/>
  <c r="E15" i="2" l="1"/>
  <c r="E14" i="2"/>
  <c r="E13" i="2"/>
  <c r="J13" i="2"/>
  <c r="K13" i="2" s="1"/>
  <c r="I13" i="2"/>
  <c r="H13" i="2"/>
  <c r="H16" i="2"/>
  <c r="H15" i="2"/>
  <c r="H14" i="2"/>
  <c r="H10" i="2"/>
  <c r="E16" i="2"/>
  <c r="J14" i="2"/>
  <c r="K14" i="2" s="1"/>
  <c r="I14" i="2"/>
  <c r="J10" i="2" l="1"/>
  <c r="I10" i="2"/>
  <c r="J15" i="2"/>
  <c r="K15" i="2" s="1"/>
  <c r="I15" i="2"/>
  <c r="K10" i="2" l="1"/>
  <c r="J16" i="2"/>
  <c r="I16" i="2"/>
  <c r="K16" i="2" s="1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<sst xmlns="http://schemas.openxmlformats.org/spreadsheetml/2006/main" count="40" uniqueCount="28">
  <si>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</si>
  <si>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</si>
  <si>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</si>
  <si>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</si>
  <si>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</si>
  <si>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</si>
  <si>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</si>
  <si>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</si>
  <si>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</si>
  <si>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</si>
  <si>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SMK NEGERI GURU_Lk</t>
  </si>
  <si>
    <t>SMK NEGERI GURU_Pr</t>
  </si>
  <si>
    <t>JMLH GURU SMK NEGERI</t>
  </si>
  <si>
    <t>SMK SWASTA GURU_Lk</t>
  </si>
  <si>
    <t>SMK SWASTA GURU_Pr</t>
  </si>
  <si>
    <t>JMLH GURU SMK SWASTA</t>
  </si>
  <si>
    <t>JMLH GURU SMK LAKI-LAKI'</t>
  </si>
  <si>
    <t>JMLH GURU SMK PEREMPUAN</t>
  </si>
  <si>
    <t>TOTAL JMLH GURU SMK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</si>
  <si>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</si>
  <si>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</si>
  <si>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</si>
  <si>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</si>
  <si>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</si>
  <si>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</si>
  <si>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 xml:space="preserve">Jumlah Pendidik Jenjang Sekolah Menengah Kejuruan (SMK) di Kota Bima, Semester GENAP Tahun Ajaran 2023/2024, menurut jenis kelamin dan status SP per Kecamatan </t>
  </si>
  <si>
    <t>KOTA BIMA 2023/2024-Genap</t>
  </si>
  <si>
    <t>Sumber : UPT Layanan Dikmen &amp; PK-PLK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</si>
</sst>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6.28515625" style="1" customWidth="1"/>
    <col min="3" max="5" width="10.140625" style="1" customWidth="1"/>
    <col min="6" max="8" width="11" style="1" customWidth="1"/>
    <col min="9" max="10" width="13.42578125" style="1" customWidth="1"/>
    <col min="11" max="12" width="11.42578125" style="1" customWidth="1"/>
    <col min="13" max="16384" width="9.140625" style="1"/>
  </cols>
  <sheetData>
    <row r="1" spans="1:12" ht="20.100000000000001" customHeight="1" x14ac:dyDescent="0.25">
      <c r="A1" s="4" t="s">
        <v>25</v>
      </c>
    </row>
    <row r="3" spans="1:12" ht="29.25" customHeight="1" thickBot="1" x14ac:dyDescent="0.3">
      <c r="A3" s="3" t="s">
        <v>0</v>
      </c>
      <c r="B3" s="22" t="s">
        <v>1</v>
      </c>
      <c r="C3" s="5" t="s">
        <v>10</v>
      </c>
      <c r="D3" s="5" t="s">
        <v>11</v>
      </c>
      <c r="E3" s="11" t="s">
        <v>12</v>
      </c>
      <c r="F3" s="6" t="s">
        <v>13</v>
      </c>
      <c r="G3" s="7" t="s">
        <v>14</v>
      </c>
      <c r="H3" s="11" t="s">
        <v>15</v>
      </c>
      <c r="I3" s="6" t="s">
        <v>16</v>
      </c>
      <c r="J3" s="7" t="s">
        <v>17</v>
      </c>
      <c r="K3" s="11" t="s">
        <v>18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38</v>
      </c>
      <c r="D4" s="14">
        <v>49</v>
      </c>
      <c r="E4" s="17">
        <f>IF(COUNT(C4:D4)=0,"-",SUM(C4:D4))</f>
        <v>87</v>
      </c>
      <c r="F4" s="15">
        <v>0</v>
      </c>
      <c r="G4" s="16">
        <v>0</v>
      </c>
      <c r="H4" s="17">
        <f>IF(COUNT(F4:G4)=0,"-",SUM(F4:G4))</f>
        <v>0</v>
      </c>
      <c r="I4" s="15">
        <f>IF(COUNT(C4,F4)=0,"-",SUM(C4,F4))</f>
        <v>38</v>
      </c>
      <c r="J4" s="16">
        <f>IF(COUNT(D4,G4)=0,"-",SUM(D4,G4))</f>
        <v>49</v>
      </c>
      <c r="K4" s="17">
        <f>IF(COUNT(I4:J4)=0,"-",SUM(I4:J4))</f>
        <v>87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16" si="0">IF(COUNT(C5:D5)=0,"-",SUM(C5:D5))</f>
        <v>0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0</v>
      </c>
      <c r="J5" s="16">
        <f t="shared" ref="J5:J8" si="3">IF(COUNT(D5,G5)=0,"-",SUM(D5,G5))</f>
        <v>0</v>
      </c>
      <c r="K5" s="17">
        <f t="shared" ref="K5:K8" si="4">IF(COUNT(I5:J5)=0,"-",SUM(I5:J5))</f>
        <v>0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46</v>
      </c>
      <c r="D6" s="14">
        <v>41</v>
      </c>
      <c r="E6" s="17">
        <f t="shared" si="0"/>
        <v>87</v>
      </c>
      <c r="F6" s="15">
        <v>2</v>
      </c>
      <c r="G6" s="16">
        <v>10</v>
      </c>
      <c r="H6" s="17">
        <f t="shared" si="1"/>
        <v>12</v>
      </c>
      <c r="I6" s="15">
        <f t="shared" si="2"/>
        <v>48</v>
      </c>
      <c r="J6" s="16">
        <f t="shared" si="3"/>
        <v>51</v>
      </c>
      <c r="K6" s="17">
        <f t="shared" si="4"/>
        <v>99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1</v>
      </c>
      <c r="G7" s="16">
        <v>20</v>
      </c>
      <c r="H7" s="17">
        <f t="shared" si="1"/>
        <v>21</v>
      </c>
      <c r="I7" s="15">
        <f t="shared" si="2"/>
        <v>1</v>
      </c>
      <c r="J7" s="16">
        <f t="shared" si="3"/>
        <v>20</v>
      </c>
      <c r="K7" s="17">
        <f t="shared" si="4"/>
        <v>21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105</v>
      </c>
      <c r="D8" s="14">
        <v>121</v>
      </c>
      <c r="E8" s="17">
        <f t="shared" si="0"/>
        <v>226</v>
      </c>
      <c r="F8" s="15">
        <v>4</v>
      </c>
      <c r="G8" s="16">
        <v>10</v>
      </c>
      <c r="H8" s="17">
        <f t="shared" si="1"/>
        <v>14</v>
      </c>
      <c r="I8" s="15">
        <f t="shared" si="2"/>
        <v>109</v>
      </c>
      <c r="J8" s="16">
        <f t="shared" si="3"/>
        <v>131</v>
      </c>
      <c r="K8" s="17">
        <f t="shared" si="4"/>
        <v>240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26</v>
      </c>
      <c r="C9" s="19">
        <f>IF(COUNT(C4:C8)=0,"-",SUM(C4:C8))</f>
        <v>189</v>
      </c>
      <c r="D9" s="19">
        <f t="shared" ref="D9:F9" si="5">IF(COUNT(D4:D8)=0,"-",SUM(D4:D8))</f>
        <v>211</v>
      </c>
      <c r="E9" s="18">
        <f t="shared" si="5"/>
        <v>400</v>
      </c>
      <c r="F9" s="20">
        <f t="shared" si="5"/>
        <v>7</v>
      </c>
      <c r="G9" s="21">
        <f t="shared" ref="G9:K9" si="6">IF(COUNT(G4:G8)=0,"-",SUM(G4:G8))</f>
        <v>40</v>
      </c>
      <c r="H9" s="18">
        <f t="shared" si="6"/>
        <v>47</v>
      </c>
      <c r="I9" s="20">
        <f t="shared" ref="I9:J9" si="7">IF(COUNT(I4:I8)=0,"-",SUM(I4:I8))</f>
        <v>196</v>
      </c>
      <c r="J9" s="21">
        <f t="shared" si="7"/>
        <v>251</v>
      </c>
      <c r="K9" s="18">
        <f t="shared" si="6"/>
        <v>447</v>
      </c>
      <c r="L9" s="24" t="s">
        <v>3</v>
      </c>
    </row>
    <row r="10" spans="1:12" s="12" customFormat="1" ht="18" customHeight="1" thickTop="1" x14ac:dyDescent="0.25">
      <c r="A10" s="26">
        <v>5272</v>
      </c>
      <c r="B10" s="27" t="s">
        <v>24</v>
      </c>
      <c r="C10" s="28">
        <v>185</v>
      </c>
      <c r="D10" s="28">
        <v>200</v>
      </c>
      <c r="E10" s="41">
        <v>385</v>
      </c>
      <c r="F10" s="29">
        <v>8</v>
      </c>
      <c r="G10" s="30">
        <v>42</v>
      </c>
      <c r="H10" s="41">
        <f t="shared" ref="H10:H16" si="8">IF(COUNT(F10:G10)=0,"-",SUM(F10:G10))</f>
        <v>50</v>
      </c>
      <c r="I10" s="29">
        <f t="shared" ref="I10:I14" si="9">IF(COUNT(C10,F10)=0,"-",SUM(C10,F10))</f>
        <v>193</v>
      </c>
      <c r="J10" s="30">
        <f t="shared" ref="J10:J14" si="10">IF(COUNT(D10,G10)=0,"-",SUM(D10,G10))</f>
        <v>242</v>
      </c>
      <c r="K10" s="41">
        <f t="shared" ref="K10:K14" si="11">IF(COUNT(I10:J10)=0,"-",SUM(I10:J10))</f>
        <v>435</v>
      </c>
      <c r="L10" s="26" t="s">
        <v>3</v>
      </c>
    </row>
    <row r="11" spans="1:12" s="12" customFormat="1" ht="18" customHeight="1" x14ac:dyDescent="0.25">
      <c r="A11" s="36">
        <v>5272</v>
      </c>
      <c r="B11" s="37" t="s">
        <v>23</v>
      </c>
      <c r="C11" s="38">
        <v>180</v>
      </c>
      <c r="D11" s="38">
        <v>192</v>
      </c>
      <c r="E11" s="42">
        <v>372</v>
      </c>
      <c r="F11" s="39">
        <v>8</v>
      </c>
      <c r="G11" s="40">
        <v>45</v>
      </c>
      <c r="H11" s="42">
        <f t="shared" ref="H11" si="12">IF(COUNT(F11:G11)=0,"-",SUM(F11:G11))</f>
        <v>53</v>
      </c>
      <c r="I11" s="39">
        <f t="shared" ref="I11" si="13">IF(COUNT(C11,F11)=0,"-",SUM(C11,F11))</f>
        <v>188</v>
      </c>
      <c r="J11" s="40">
        <f t="shared" ref="J11" si="14">IF(COUNT(D11,G11)=0,"-",SUM(D11,G11))</f>
        <v>237</v>
      </c>
      <c r="K11" s="42">
        <f t="shared" ref="K11" si="15">IF(COUNT(I11:J11)=0,"-",SUM(I11:J11))</f>
        <v>425</v>
      </c>
      <c r="L11" s="36" t="s">
        <v>3</v>
      </c>
    </row>
    <row r="12" spans="1:12" s="12" customFormat="1" ht="18" customHeight="1" x14ac:dyDescent="0.25">
      <c r="A12" s="36">
        <v>5272</v>
      </c>
      <c r="B12" s="37" t="s">
        <v>22</v>
      </c>
      <c r="C12" s="38">
        <v>178</v>
      </c>
      <c r="D12" s="38">
        <v>190</v>
      </c>
      <c r="E12" s="42">
        <v>368</v>
      </c>
      <c r="F12" s="39">
        <v>8</v>
      </c>
      <c r="G12" s="40">
        <v>45</v>
      </c>
      <c r="H12" s="42">
        <f t="shared" si="8"/>
        <v>53</v>
      </c>
      <c r="I12" s="39">
        <f t="shared" si="9"/>
        <v>186</v>
      </c>
      <c r="J12" s="40">
        <f t="shared" si="10"/>
        <v>235</v>
      </c>
      <c r="K12" s="42">
        <f t="shared" si="11"/>
        <v>421</v>
      </c>
      <c r="L12" s="36" t="s">
        <v>3</v>
      </c>
    </row>
    <row r="13" spans="1:12" s="12" customFormat="1" ht="18" customHeight="1" x14ac:dyDescent="0.25">
      <c r="A13" s="36">
        <v>5272</v>
      </c>
      <c r="B13" s="37" t="s">
        <v>21</v>
      </c>
      <c r="C13" s="38">
        <v>167</v>
      </c>
      <c r="D13" s="38">
        <v>179</v>
      </c>
      <c r="E13" s="42">
        <f t="shared" si="0"/>
        <v>346</v>
      </c>
      <c r="F13" s="39">
        <v>20</v>
      </c>
      <c r="G13" s="40">
        <v>51</v>
      </c>
      <c r="H13" s="42">
        <f t="shared" ref="H13" si="16">IF(COUNT(F13:G13)=0,"-",SUM(F13:G13))</f>
        <v>71</v>
      </c>
      <c r="I13" s="39">
        <f t="shared" ref="I13" si="17">IF(COUNT(C13,F13)=0,"-",SUM(C13,F13))</f>
        <v>187</v>
      </c>
      <c r="J13" s="40">
        <f t="shared" ref="J13" si="18">IF(COUNT(D13,G13)=0,"-",SUM(D13,G13))</f>
        <v>230</v>
      </c>
      <c r="K13" s="42">
        <f t="shared" ref="K13" si="19">IF(COUNT(I13:J13)=0,"-",SUM(I13:J13))</f>
        <v>417</v>
      </c>
      <c r="L13" s="36" t="s">
        <v>3</v>
      </c>
    </row>
    <row r="14" spans="1:12" s="12" customFormat="1" ht="18" customHeight="1" x14ac:dyDescent="0.25">
      <c r="A14" s="36">
        <v>5272</v>
      </c>
      <c r="B14" s="37" t="s">
        <v>20</v>
      </c>
      <c r="C14" s="38">
        <v>168</v>
      </c>
      <c r="D14" s="38">
        <v>182</v>
      </c>
      <c r="E14" s="42">
        <f t="shared" si="0"/>
        <v>350</v>
      </c>
      <c r="F14" s="39">
        <v>15</v>
      </c>
      <c r="G14" s="40">
        <v>48</v>
      </c>
      <c r="H14" s="42">
        <f t="shared" si="8"/>
        <v>63</v>
      </c>
      <c r="I14" s="39">
        <f t="shared" si="9"/>
        <v>183</v>
      </c>
      <c r="J14" s="40">
        <f t="shared" si="10"/>
        <v>230</v>
      </c>
      <c r="K14" s="42">
        <f t="shared" si="11"/>
        <v>413</v>
      </c>
      <c r="L14" s="36" t="s">
        <v>3</v>
      </c>
    </row>
    <row r="15" spans="1:12" s="12" customFormat="1" ht="18" customHeight="1" x14ac:dyDescent="0.25">
      <c r="A15" s="36">
        <v>5272</v>
      </c>
      <c r="B15" s="37" t="s">
        <v>19</v>
      </c>
      <c r="C15" s="38">
        <v>170</v>
      </c>
      <c r="D15" s="38">
        <v>177</v>
      </c>
      <c r="E15" s="42">
        <f t="shared" si="0"/>
        <v>347</v>
      </c>
      <c r="F15" s="39">
        <v>21</v>
      </c>
      <c r="G15" s="40">
        <v>49</v>
      </c>
      <c r="H15" s="42">
        <f t="shared" si="8"/>
        <v>70</v>
      </c>
      <c r="I15" s="39">
        <f t="shared" ref="I15" si="20">IF(COUNT(C15,F15)=0,"-",SUM(C15,F15))</f>
        <v>191</v>
      </c>
      <c r="J15" s="40">
        <f t="shared" ref="J15" si="21">IF(COUNT(D15,G15)=0,"-",SUM(D15,G15))</f>
        <v>226</v>
      </c>
      <c r="K15" s="42">
        <f t="shared" ref="K15" si="22">IF(COUNT(I15:J15)=0,"-",SUM(I15:J15))</f>
        <v>417</v>
      </c>
      <c r="L15" s="36" t="s">
        <v>3</v>
      </c>
    </row>
    <row r="16" spans="1:12" s="12" customFormat="1" ht="18" customHeight="1" thickBot="1" x14ac:dyDescent="0.3">
      <c r="A16" s="31">
        <v>5272</v>
      </c>
      <c r="B16" s="32" t="s">
        <v>4</v>
      </c>
      <c r="C16" s="33">
        <v>170</v>
      </c>
      <c r="D16" s="33">
        <v>180</v>
      </c>
      <c r="E16" s="43">
        <f t="shared" si="0"/>
        <v>350</v>
      </c>
      <c r="F16" s="34">
        <v>22</v>
      </c>
      <c r="G16" s="35">
        <v>45</v>
      </c>
      <c r="H16" s="43">
        <f t="shared" si="8"/>
        <v>67</v>
      </c>
      <c r="I16" s="34">
        <f t="shared" ref="I16" si="23">IF(COUNT(C16,F16)=0,"-",SUM(C16,F16))</f>
        <v>192</v>
      </c>
      <c r="J16" s="35">
        <f t="shared" ref="J16" si="24">IF(COUNT(D16,G16)=0,"-",SUM(D16,G16))</f>
        <v>225</v>
      </c>
      <c r="K16" s="43">
        <f t="shared" ref="K16" si="25">IF(COUNT(I16:J16)=0,"-",SUM(I16:J16))</f>
        <v>417</v>
      </c>
      <c r="L16" s="31" t="s">
        <v>3</v>
      </c>
    </row>
    <row r="17" spans="1:7" ht="20.100000000000001" customHeight="1" thickTop="1" x14ac:dyDescent="0.25">
      <c r="A17" s="2" t="s">
        <v>27</v>
      </c>
    </row>
    <row r="18" spans="1:7" ht="20.100000000000001" customHeight="1" x14ac:dyDescent="0.25">
      <c r="C18" s="12"/>
      <c r="D18" s="13"/>
      <c r="F18" s="12"/>
      <c r="G18" s="13"/>
    </row>
    <row r="20" spans="1:7" ht="20.100000000000001" customHeight="1" x14ac:dyDescent="0.25">
      <c r="C20" s="12"/>
      <c r="D20" s="12"/>
      <c r="F20" s="12"/>
      <c r="G20" s="12"/>
    </row>
    <row r="21" spans="1:7" ht="20.100000000000001" customHeight="1" x14ac:dyDescent="0.25">
      <c r="C21" s="12"/>
      <c r="D21" s="12"/>
      <c r="F21" s="12"/>
      <c r="G21" s="12"/>
    </row>
    <row r="22" spans="1:7" ht="20.100000000000001" customHeight="1" x14ac:dyDescent="0.25">
      <c r="C22" s="12"/>
      <c r="D22" s="12"/>
      <c r="F22" s="12"/>
      <c r="G22" s="12"/>
    </row>
    <row r="23" spans="1:7" ht="20.100000000000001" customHeight="1" x14ac:dyDescent="0.25">
      <c r="C23" s="12"/>
      <c r="D23" s="12"/>
      <c r="F23" s="12"/>
      <c r="G23" s="12"/>
    </row>
    <row r="24" spans="1:7" ht="20.100000000000001" customHeight="1" x14ac:dyDescent="0.25">
      <c r="C24" s="12"/>
      <c r="D24" s="12"/>
      <c r="F24" s="12"/>
      <c r="G24" s="12"/>
    </row>
    <row r="25" spans="1:7" ht="20.100000000000001" customHeight="1" x14ac:dyDescent="0.25">
      <c r="C25" s="12"/>
      <c r="D25" s="12"/>
      <c r="F25" s="12"/>
      <c r="G25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GURU_SMK 2023-2024-GENAP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2025-05-19T13:25:45Z</dcterms:modified>
</cp:coreProperties>
</file>