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3-2024-GANJIL" sheetId="2" r:id="rId1"/>
  </sheets>
  <definedNames>
    <definedName name="_xlnm.Print_Area" localSheetId="0">'SISWA_KB PAUD 2023-2024-GANJIL'!$A$1:$O$21</definedName>
  </definedNames>
  <calcPr calcId="144525"/>
</workbook>
</file>

<file path=xl/calcChain.xml><?xml version="1.0" encoding="utf-8"?>
<calcChain xmlns="http://schemas.openxmlformats.org/spreadsheetml/2006/main">
  <c r="K15" i="2" l="1"/>
  <c r="K14" i="2"/>
  <c r="K13" i="2"/>
  <c r="K12" i="2"/>
  <c r="K11" i="2"/>
  <c r="K10" i="2"/>
  <c r="H15" i="2"/>
  <c r="H14" i="2"/>
  <c r="H13" i="2"/>
  <c r="H12" i="2"/>
  <c r="H11" i="2"/>
  <c r="H10" i="2"/>
  <c r="E15" i="2"/>
  <c r="E14" i="2"/>
  <c r="E13" i="2"/>
  <c r="E12" i="2"/>
  <c r="E11" i="2"/>
  <c r="E10" i="2"/>
  <c r="M11" i="2"/>
  <c r="L11" i="2"/>
  <c r="N11" i="2" s="1"/>
  <c r="M10" i="2" l="1"/>
  <c r="L10" i="2"/>
  <c r="N10" i="2" s="1"/>
  <c r="M12" i="2"/>
  <c r="L12" i="2"/>
  <c r="N12" i="2" s="1"/>
  <c r="M13" i="2" l="1"/>
  <c r="L13" i="2"/>
  <c r="N13" i="2" l="1"/>
  <c r="C9" i="2"/>
  <c r="M14" i="2"/>
  <c r="L14" i="2"/>
  <c r="N14" i="2" s="1"/>
  <c r="M15" i="2" l="1"/>
  <c r="L15" i="2"/>
  <c r="N15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<sst xmlns="http://schemas.openxmlformats.org/spreadsheetml/2006/main" count="45" uniqueCount="34">
  <si>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</si>
  <si>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</si>
  <si>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</si>
  <si>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</si>
  <si>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</si>
  <si>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</si>
  <si>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</si>
  <si>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</si>
  <si>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</si>
  <si>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</si>
  <si>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</si>
  <si>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</si>
  <si>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</si>
  <si>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</si>
  <si>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</si>
  <si>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</si>
  <si>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</si>
  <si>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</si>
  <si>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</si>
  <si>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</si>
  <si>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</si>
  <si>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</si>
  <si>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</si>
  <si>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</si>
  <si>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</si>
  <si>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</si>
  <si>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</si>
  <si>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</si>
  <si>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</si>
  <si>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</si>
  <si>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</si>
  <si>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</si>
  <si>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Peserta Didik KB/TPA/SPS - PAUD Non Formal di Kota Bima, Semester GANJIL Tahun Ajaran 2023/2024 menurut Jenis Kelamin dan Bentuk SP per Kecamatan </t>
  </si>
  <si>
    <t>Sumber : Dinas Pendidikan, Pemuda dan Olah Raga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</si>
</sst>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Normal="100" zoomScaleSheetLayoutView="100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32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131</v>
      </c>
      <c r="D4" s="9">
        <v>117</v>
      </c>
      <c r="E4" s="10">
        <f>IF(COUNT(C4:D4)=0,"-",SUM(C4:D4))</f>
        <v>248</v>
      </c>
      <c r="F4" s="8">
        <v>4</v>
      </c>
      <c r="G4" s="9">
        <v>2</v>
      </c>
      <c r="H4" s="10">
        <f>IF(COUNT(F4:G4)=0,"-",SUM(F4:G4))</f>
        <v>6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135</v>
      </c>
      <c r="M4" s="7">
        <f t="shared" si="0"/>
        <v>119</v>
      </c>
      <c r="N4" s="10">
        <f>IF(COUNT(L4:M4)=0,"-",SUM(L4:M4))</f>
        <v>254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130</v>
      </c>
      <c r="D5" s="9">
        <v>154</v>
      </c>
      <c r="E5" s="10">
        <f t="shared" ref="E5:E15" si="1">IF(COUNT(C5:D5)=0,"-",SUM(C5:D5))</f>
        <v>284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138</v>
      </c>
      <c r="J5" s="7">
        <v>93</v>
      </c>
      <c r="K5" s="10">
        <f t="shared" ref="K5:K8" si="3">IF(COUNT(I5:J5)=0,"-",SUM(I5:J5))</f>
        <v>231</v>
      </c>
      <c r="L5" s="7">
        <f t="shared" si="0"/>
        <v>268</v>
      </c>
      <c r="M5" s="7">
        <f t="shared" si="0"/>
        <v>247</v>
      </c>
      <c r="N5" s="10">
        <f t="shared" ref="N5:N8" si="4">IF(COUNT(L5:M5)=0,"-",SUM(L5:M5))</f>
        <v>515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206</v>
      </c>
      <c r="D6" s="9">
        <v>181</v>
      </c>
      <c r="E6" s="10">
        <f t="shared" si="1"/>
        <v>387</v>
      </c>
      <c r="F6" s="8">
        <v>0</v>
      </c>
      <c r="G6" s="9">
        <v>0</v>
      </c>
      <c r="H6" s="10">
        <f t="shared" si="2"/>
        <v>0</v>
      </c>
      <c r="I6" s="8">
        <v>221</v>
      </c>
      <c r="J6" s="7">
        <v>156</v>
      </c>
      <c r="K6" s="10">
        <f t="shared" si="3"/>
        <v>377</v>
      </c>
      <c r="L6" s="7">
        <f t="shared" si="0"/>
        <v>427</v>
      </c>
      <c r="M6" s="7">
        <f t="shared" si="0"/>
        <v>337</v>
      </c>
      <c r="N6" s="10">
        <f t="shared" si="4"/>
        <v>764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525</v>
      </c>
      <c r="D7" s="9">
        <v>460</v>
      </c>
      <c r="E7" s="10">
        <f t="shared" si="1"/>
        <v>985</v>
      </c>
      <c r="F7" s="8">
        <v>0</v>
      </c>
      <c r="G7" s="9">
        <v>0</v>
      </c>
      <c r="H7" s="10">
        <f t="shared" si="2"/>
        <v>0</v>
      </c>
      <c r="I7" s="8">
        <v>41</v>
      </c>
      <c r="J7" s="7">
        <v>35</v>
      </c>
      <c r="K7" s="10">
        <f t="shared" si="3"/>
        <v>76</v>
      </c>
      <c r="L7" s="7">
        <f t="shared" si="0"/>
        <v>566</v>
      </c>
      <c r="M7" s="7">
        <f t="shared" si="0"/>
        <v>495</v>
      </c>
      <c r="N7" s="10">
        <f t="shared" si="4"/>
        <v>1061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368</v>
      </c>
      <c r="D8" s="9">
        <v>320</v>
      </c>
      <c r="E8" s="10">
        <f t="shared" si="1"/>
        <v>688</v>
      </c>
      <c r="F8" s="8">
        <v>0</v>
      </c>
      <c r="G8" s="9">
        <v>0</v>
      </c>
      <c r="H8" s="10">
        <f t="shared" si="2"/>
        <v>0</v>
      </c>
      <c r="I8" s="8">
        <v>34</v>
      </c>
      <c r="J8" s="7">
        <v>40</v>
      </c>
      <c r="K8" s="10">
        <f t="shared" si="3"/>
        <v>74</v>
      </c>
      <c r="L8" s="7">
        <f t="shared" si="0"/>
        <v>402</v>
      </c>
      <c r="M8" s="7">
        <f t="shared" si="0"/>
        <v>360</v>
      </c>
      <c r="N8" s="10">
        <f t="shared" si="4"/>
        <v>762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31</v>
      </c>
      <c r="C9" s="13">
        <f t="shared" ref="C9" si="5">IF(COUNT(C4:C8)=0,"-",SUM(C4:C8))</f>
        <v>1360</v>
      </c>
      <c r="D9" s="14">
        <f t="shared" ref="D9:N9" si="6">IF(COUNT(D4:D8)=0,"-",SUM(D4:D8))</f>
        <v>1232</v>
      </c>
      <c r="E9" s="11">
        <f t="shared" ref="E9" si="7">IF(COUNT(E4:E8)=0,"-",SUM(E4:E8))</f>
        <v>2592</v>
      </c>
      <c r="F9" s="13">
        <f t="shared" ref="F9" si="8">IF(COUNT(F4:F8)=0,"-",SUM(F4:F8))</f>
        <v>4</v>
      </c>
      <c r="G9" s="14">
        <f t="shared" si="6"/>
        <v>2</v>
      </c>
      <c r="H9" s="11">
        <f t="shared" si="6"/>
        <v>6</v>
      </c>
      <c r="I9" s="13">
        <f t="shared" ref="I9" si="9">IF(COUNT(I4:I8)=0,"-",SUM(I4:I8))</f>
        <v>434</v>
      </c>
      <c r="J9" s="12">
        <f t="shared" si="6"/>
        <v>324</v>
      </c>
      <c r="K9" s="11">
        <f t="shared" ref="K9" si="10">IF(COUNT(K4:K8)=0,"-",SUM(K4:K8))</f>
        <v>758</v>
      </c>
      <c r="L9" s="12">
        <f t="shared" ref="L9" si="11">IF(COUNT(L4:L8)=0,"-",SUM(L4:L8))</f>
        <v>1798</v>
      </c>
      <c r="M9" s="12">
        <f t="shared" si="6"/>
        <v>1558</v>
      </c>
      <c r="N9" s="11">
        <f t="shared" si="6"/>
        <v>3356</v>
      </c>
      <c r="O9" s="18" t="s">
        <v>6</v>
      </c>
    </row>
    <row r="10" spans="1:15" s="21" customFormat="1" ht="18" customHeight="1" thickTop="1" x14ac:dyDescent="0.25">
      <c r="A10" s="23">
        <v>5272</v>
      </c>
      <c r="B10" s="24" t="s">
        <v>30</v>
      </c>
      <c r="C10" s="25">
        <v>1362</v>
      </c>
      <c r="D10" s="26">
        <v>1361</v>
      </c>
      <c r="E10" s="38">
        <f t="shared" si="1"/>
        <v>2723</v>
      </c>
      <c r="F10" s="25">
        <v>0</v>
      </c>
      <c r="G10" s="26">
        <v>0</v>
      </c>
      <c r="H10" s="38">
        <f t="shared" ref="H10:H15" si="12">IF(COUNT(F10:G10)=0,"-",SUM(F10:G10))</f>
        <v>0</v>
      </c>
      <c r="I10" s="25">
        <v>329</v>
      </c>
      <c r="J10" s="27">
        <v>252</v>
      </c>
      <c r="K10" s="38">
        <f t="shared" ref="K10:K15" si="13">IF(COUNT(I10:J10)=0,"-",SUM(I10:J10))</f>
        <v>581</v>
      </c>
      <c r="L10" s="27">
        <f t="shared" ref="L10:L11" si="14">IF(COUNT(C10,F10,I10)=0,"-",SUM(C10,F10,I10))</f>
        <v>1691</v>
      </c>
      <c r="M10" s="27">
        <f t="shared" ref="M10:M11" si="15">IF(COUNT(D10,G10,J10)=0,"-",SUM(D10,G10,J10))</f>
        <v>1613</v>
      </c>
      <c r="N10" s="38">
        <f t="shared" ref="N10:N11" si="16">IF(COUNT(L10:M10)=0,"-",SUM(L10:M10))</f>
        <v>3304</v>
      </c>
      <c r="O10" s="23" t="s">
        <v>6</v>
      </c>
    </row>
    <row r="11" spans="1:15" s="21" customFormat="1" ht="18" customHeight="1" x14ac:dyDescent="0.25">
      <c r="A11" s="33">
        <v>5272</v>
      </c>
      <c r="B11" s="34" t="s">
        <v>29</v>
      </c>
      <c r="C11" s="35">
        <v>1388</v>
      </c>
      <c r="D11" s="36">
        <v>1381</v>
      </c>
      <c r="E11" s="39">
        <f t="shared" si="1"/>
        <v>2769</v>
      </c>
      <c r="F11" s="35">
        <v>13</v>
      </c>
      <c r="G11" s="36">
        <v>11</v>
      </c>
      <c r="H11" s="39">
        <f t="shared" si="12"/>
        <v>24</v>
      </c>
      <c r="I11" s="35">
        <v>396</v>
      </c>
      <c r="J11" s="37">
        <v>311</v>
      </c>
      <c r="K11" s="39">
        <f t="shared" si="13"/>
        <v>707</v>
      </c>
      <c r="L11" s="37">
        <f t="shared" si="14"/>
        <v>1797</v>
      </c>
      <c r="M11" s="37">
        <f t="shared" si="15"/>
        <v>1703</v>
      </c>
      <c r="N11" s="39">
        <f t="shared" si="16"/>
        <v>3500</v>
      </c>
      <c r="O11" s="33" t="s">
        <v>6</v>
      </c>
    </row>
    <row r="12" spans="1:15" s="21" customFormat="1" ht="18" customHeight="1" x14ac:dyDescent="0.25">
      <c r="A12" s="33">
        <v>5272</v>
      </c>
      <c r="B12" s="34" t="s">
        <v>28</v>
      </c>
      <c r="C12" s="35">
        <v>1356</v>
      </c>
      <c r="D12" s="36">
        <v>1385</v>
      </c>
      <c r="E12" s="39">
        <f t="shared" si="1"/>
        <v>2741</v>
      </c>
      <c r="F12" s="35">
        <v>27</v>
      </c>
      <c r="G12" s="36">
        <v>15</v>
      </c>
      <c r="H12" s="39">
        <f t="shared" si="12"/>
        <v>42</v>
      </c>
      <c r="I12" s="35">
        <v>343</v>
      </c>
      <c r="J12" s="37">
        <v>290</v>
      </c>
      <c r="K12" s="39">
        <f t="shared" si="13"/>
        <v>633</v>
      </c>
      <c r="L12" s="37">
        <f t="shared" ref="L12" si="17">IF(COUNT(C12,F12,I12)=0,"-",SUM(C12,F12,I12))</f>
        <v>1726</v>
      </c>
      <c r="M12" s="37">
        <f t="shared" ref="M12" si="18">IF(COUNT(D12,G12,J12)=0,"-",SUM(D12,G12,J12))</f>
        <v>1690</v>
      </c>
      <c r="N12" s="39">
        <f t="shared" ref="N12" si="19">IF(COUNT(L12:M12)=0,"-",SUM(L12:M12))</f>
        <v>3416</v>
      </c>
      <c r="O12" s="33" t="s">
        <v>6</v>
      </c>
    </row>
    <row r="13" spans="1:15" s="21" customFormat="1" ht="18" customHeight="1" x14ac:dyDescent="0.25">
      <c r="A13" s="33">
        <v>5272</v>
      </c>
      <c r="B13" s="34" t="s">
        <v>27</v>
      </c>
      <c r="C13" s="35">
        <v>1417</v>
      </c>
      <c r="D13" s="36">
        <v>1441</v>
      </c>
      <c r="E13" s="39">
        <f t="shared" si="1"/>
        <v>2858</v>
      </c>
      <c r="F13" s="35">
        <v>28</v>
      </c>
      <c r="G13" s="36">
        <v>15</v>
      </c>
      <c r="H13" s="39">
        <f t="shared" si="12"/>
        <v>43</v>
      </c>
      <c r="I13" s="35">
        <v>353</v>
      </c>
      <c r="J13" s="37">
        <v>310</v>
      </c>
      <c r="K13" s="39">
        <f t="shared" si="13"/>
        <v>663</v>
      </c>
      <c r="L13" s="37">
        <f t="shared" ref="L13" si="20">IF(COUNT(C13,F13,I13)=0,"-",SUM(C13,F13,I13))</f>
        <v>1798</v>
      </c>
      <c r="M13" s="37">
        <f t="shared" ref="M13" si="21">IF(COUNT(D13,G13,J13)=0,"-",SUM(D13,G13,J13))</f>
        <v>1766</v>
      </c>
      <c r="N13" s="39">
        <f t="shared" ref="N13" si="22">IF(COUNT(L13:M13)=0,"-",SUM(L13:M13))</f>
        <v>3564</v>
      </c>
      <c r="O13" s="33" t="s">
        <v>6</v>
      </c>
    </row>
    <row r="14" spans="1:15" s="21" customFormat="1" ht="18" customHeight="1" x14ac:dyDescent="0.25">
      <c r="A14" s="33">
        <v>5272</v>
      </c>
      <c r="B14" s="34" t="s">
        <v>22</v>
      </c>
      <c r="C14" s="35">
        <v>1376</v>
      </c>
      <c r="D14" s="36">
        <v>1371</v>
      </c>
      <c r="E14" s="39">
        <f t="shared" si="1"/>
        <v>2747</v>
      </c>
      <c r="F14" s="35">
        <v>32</v>
      </c>
      <c r="G14" s="36">
        <v>20</v>
      </c>
      <c r="H14" s="39">
        <f t="shared" si="12"/>
        <v>52</v>
      </c>
      <c r="I14" s="35">
        <v>273</v>
      </c>
      <c r="J14" s="37">
        <v>271</v>
      </c>
      <c r="K14" s="39">
        <f t="shared" si="13"/>
        <v>544</v>
      </c>
      <c r="L14" s="37">
        <f t="shared" ref="L14" si="23">IF(COUNT(C14,F14,I14)=0,"-",SUM(C14,F14,I14))</f>
        <v>1681</v>
      </c>
      <c r="M14" s="37">
        <f t="shared" ref="M14" si="24">IF(COUNT(D14,G14,J14)=0,"-",SUM(D14,G14,J14))</f>
        <v>1662</v>
      </c>
      <c r="N14" s="39">
        <f t="shared" ref="N14" si="25">IF(COUNT(L14:M14)=0,"-",SUM(L14:M14))</f>
        <v>3343</v>
      </c>
      <c r="O14" s="33" t="s">
        <v>6</v>
      </c>
    </row>
    <row r="15" spans="1:15" s="21" customFormat="1" ht="18" customHeight="1" thickBot="1" x14ac:dyDescent="0.3">
      <c r="A15" s="28">
        <v>5272</v>
      </c>
      <c r="B15" s="29" t="s">
        <v>16</v>
      </c>
      <c r="C15" s="30">
        <v>1150</v>
      </c>
      <c r="D15" s="31">
        <v>1173</v>
      </c>
      <c r="E15" s="40">
        <f t="shared" si="1"/>
        <v>2323</v>
      </c>
      <c r="F15" s="30">
        <v>32</v>
      </c>
      <c r="G15" s="31">
        <v>20</v>
      </c>
      <c r="H15" s="40">
        <f t="shared" si="12"/>
        <v>52</v>
      </c>
      <c r="I15" s="30">
        <v>273</v>
      </c>
      <c r="J15" s="32">
        <v>271</v>
      </c>
      <c r="K15" s="40">
        <f t="shared" si="13"/>
        <v>544</v>
      </c>
      <c r="L15" s="32">
        <f t="shared" ref="L15" si="26">IF(COUNT(C15,F15,I15)=0,"-",SUM(C15,F15,I15))</f>
        <v>1455</v>
      </c>
      <c r="M15" s="32">
        <f t="shared" ref="M15" si="27">IF(COUNT(D15,G15,J15)=0,"-",SUM(D15,G15,J15))</f>
        <v>1464</v>
      </c>
      <c r="N15" s="40">
        <f t="shared" ref="N15" si="28">IF(COUNT(L15:M15)=0,"-",SUM(L15:M15))</f>
        <v>2919</v>
      </c>
      <c r="O15" s="28" t="s">
        <v>6</v>
      </c>
    </row>
    <row r="16" spans="1:15" ht="20.100000000000001" customHeight="1" thickTop="1" x14ac:dyDescent="0.25">
      <c r="A16" s="2" t="s">
        <v>33</v>
      </c>
    </row>
    <row r="18" spans="1:1" ht="20.100000000000001" customHeight="1" x14ac:dyDescent="0.25">
      <c r="A18" s="22" t="s">
        <v>23</v>
      </c>
    </row>
    <row r="19" spans="1:1" ht="20.100000000000001" customHeight="1" x14ac:dyDescent="0.25">
      <c r="A19" s="22" t="s">
        <v>24</v>
      </c>
    </row>
    <row r="20" spans="1:1" ht="20.100000000000001" customHeight="1" x14ac:dyDescent="0.25">
      <c r="A20" s="22" t="s">
        <v>25</v>
      </c>
    </row>
    <row r="21" spans="1:1" ht="20.100000000000001" customHeight="1" x14ac:dyDescent="0.25">
      <c r="A21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2023-2024-GANJIL</vt:lpstr>
      <vt:lpstr>'SISWA_KB PAUD 2023-2024-GANJIL'!Print_Area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2025-04-10T05:44:45Z</dcterms:modified>
</cp:coreProperties>
</file>