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1160" windowHeight="11760"/>
  </bookViews>
  <sheets>
    <sheet name="Produksi Tanaman Holti" sheetId="1" r:id="rId1"/>
  </sheets>
  <definedNames>
    <definedName name="_xlnm.Print_Area" localSheetId="0">'Produksi Tanaman Holti'!$B$1:$H$16</definedName>
  </definedNames>
  <calcPr calcId="144525"/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H14" i="1" l="1"/>
  <c r="H13" i="1"/>
  <c r="H12" i="1"/>
  <c r="H11" i="1"/>
  <c r="H9" i="1"/>
  <c r="H8" i="1"/>
  <c r="H7" i="1"/>
  <c r="H6" i="1"/>
  <c r="H5" i="1"/>
  <c r="H10" i="1" s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<sst xmlns="http://schemas.openxmlformats.org/spreadsheetml/2006/main" count="25" uniqueCount="23">
  <si>
    <t>NO</t>
  </si>
  <si>
    <t>KOTA BIMA</t>
  </si>
  <si>
    <t xml:space="preserve">KECAMATAN </t>
  </si>
  <si>
    <t>Satuan : Ton</t>
  </si>
  <si>
    <t>JUMLAH PRODUKSI  FLORIKULTURA</t>
  </si>
  <si>
    <t>TOTAL JUMLAH PRODUKSI</t>
  </si>
  <si>
    <t>-</t>
  </si>
  <si>
    <t>Tahun 2019</t>
  </si>
  <si>
    <t>Tahun 2020</t>
  </si>
  <si>
    <t>JUMLAH PRODUKSI TANAMAN HOLTIKULTURA (Ton)</t>
  </si>
  <si>
    <t>RASANAE BARAT</t>
  </si>
  <si>
    <t>RASANAE TIMUR</t>
  </si>
  <si>
    <t>ASAKOTA</t>
  </si>
  <si>
    <t>RABA</t>
  </si>
  <si>
    <t>MPUNDA</t>
  </si>
  <si>
    <t>Tahun 2021</t>
  </si>
  <si>
    <t>JUMLAH
PRODUKSI
BUAH BUAHAN</t>
  </si>
  <si>
    <t>JUMLAH
PRODUKSI  SAYURAN</t>
  </si>
  <si>
    <t>JUMLAH
PRODUKSI BAHAN OBAT NABATI</t>
  </si>
  <si>
    <t>Jumlah Produksi Tanaman Holtikultura di Kota Bima Tahun 2023
dirinci berdasarkan Jenis Tanaman per Kecamatan</t>
  </si>
  <si>
    <t>Sumber Data : Dinas Pertanian dan Peternakan Kota Bima, Tahun 2024</t>
  </si>
  <si>
    <t>Tahun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</si>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</sst>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4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4" fontId="8" fillId="0" borderId="0" xfId="8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4" fontId="8" fillId="0" borderId="4" xfId="0" applyNumberFormat="1" applyFont="1" applyFill="1" applyBorder="1" applyAlignment="1" applyProtection="1">
      <alignment horizontal="center" vertical="center"/>
      <protection locked="0"/>
    </xf>
    <xf numFmtId="4" fontId="8" fillId="0" borderId="4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4" xfId="0" applyFont="1" applyFill="1" applyBorder="1" applyAlignment="1" applyProtection="1">
      <alignment horizontal="left" vertical="center" indent="1"/>
      <protection locked="0"/>
    </xf>
    <xf numFmtId="4" fontId="7" fillId="2" borderId="5" xfId="0" applyNumberFormat="1" applyFont="1" applyFill="1" applyBorder="1" applyAlignment="1" applyProtection="1">
      <alignment horizontal="center" vertical="center"/>
    </xf>
    <xf numFmtId="4" fontId="7" fillId="2" borderId="5" xfId="8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2.75" x14ac:dyDescent="0.25"/>
  <cols>
    <col min="1" max="1" width="9.140625" style="3"/>
    <col min="2" max="2" width="6.28515625" style="3" customWidth="1"/>
    <col min="3" max="3" width="14.42578125" style="3" customWidth="1"/>
    <col min="4" max="7" width="12.5703125" style="3" customWidth="1"/>
    <col min="8" max="8" width="14.7109375" style="3" customWidth="1"/>
    <col min="9" max="16384" width="9.140625" style="3"/>
  </cols>
  <sheetData>
    <row r="1" spans="2:8" ht="29.25" customHeight="1" x14ac:dyDescent="0.25">
      <c r="B1" s="27" t="s">
        <v>19</v>
      </c>
      <c r="C1" s="28"/>
      <c r="D1" s="28"/>
      <c r="E1" s="28"/>
      <c r="F1" s="28"/>
      <c r="G1" s="28"/>
      <c r="H1" s="28"/>
    </row>
    <row r="2" spans="2:8" x14ac:dyDescent="0.25">
      <c r="H2" s="2" t="s">
        <v>3</v>
      </c>
    </row>
    <row r="3" spans="2:8" ht="20.25" customHeight="1" x14ac:dyDescent="0.25">
      <c r="B3" s="24" t="s">
        <v>0</v>
      </c>
      <c r="C3" s="24" t="s">
        <v>2</v>
      </c>
      <c r="D3" s="26" t="s">
        <v>9</v>
      </c>
      <c r="E3" s="26"/>
      <c r="F3" s="26"/>
      <c r="G3" s="26"/>
      <c r="H3" s="22" t="s">
        <v>5</v>
      </c>
    </row>
    <row r="4" spans="2:8" ht="39.75" customHeight="1" thickBot="1" x14ac:dyDescent="0.3">
      <c r="B4" s="25"/>
      <c r="C4" s="25"/>
      <c r="D4" s="13" t="s">
        <v>16</v>
      </c>
      <c r="E4" s="13" t="s">
        <v>17</v>
      </c>
      <c r="F4" s="13" t="s">
        <v>18</v>
      </c>
      <c r="G4" s="13" t="s">
        <v>4</v>
      </c>
      <c r="H4" s="23"/>
    </row>
    <row r="5" spans="2:8" ht="22.5" customHeight="1" thickTop="1" x14ac:dyDescent="0.25">
      <c r="B5" s="11">
        <v>1</v>
      </c>
      <c r="C5" s="12" t="s">
        <v>10</v>
      </c>
      <c r="D5" s="29">
        <f>70.7/10</f>
        <v>7.07</v>
      </c>
      <c r="E5" s="30">
        <v>0</v>
      </c>
      <c r="F5" s="30">
        <v>0</v>
      </c>
      <c r="G5" s="29">
        <v>0</v>
      </c>
      <c r="H5" s="1">
        <f>IF(COUNT(D5,E5,F5,G5)=0,"",SUM(D5,E5,F5,G5))</f>
        <v>7.07</v>
      </c>
    </row>
    <row r="6" spans="2:8" ht="22.5" customHeight="1" x14ac:dyDescent="0.25">
      <c r="B6" s="11">
        <v>2</v>
      </c>
      <c r="C6" s="12" t="s">
        <v>11</v>
      </c>
      <c r="D6" s="29">
        <f>1552.4/10</f>
        <v>155.24</v>
      </c>
      <c r="E6" s="30">
        <v>119.6</v>
      </c>
      <c r="F6" s="30">
        <v>0</v>
      </c>
      <c r="G6" s="29">
        <v>0</v>
      </c>
      <c r="H6" s="1">
        <f t="shared" ref="H6:H9" si="0">IF(COUNT(D6,E6,F6,G6)=0,"",SUM(D6,E6,F6,G6))</f>
        <v>274.84000000000003</v>
      </c>
    </row>
    <row r="7" spans="2:8" ht="22.5" customHeight="1" x14ac:dyDescent="0.25">
      <c r="B7" s="11">
        <v>3</v>
      </c>
      <c r="C7" s="12" t="s">
        <v>12</v>
      </c>
      <c r="D7" s="29">
        <f>651.7/10</f>
        <v>65.17</v>
      </c>
      <c r="E7" s="30">
        <v>43.7</v>
      </c>
      <c r="F7" s="30">
        <v>0</v>
      </c>
      <c r="G7" s="29">
        <v>0</v>
      </c>
      <c r="H7" s="1">
        <f t="shared" si="0"/>
        <v>108.87</v>
      </c>
    </row>
    <row r="8" spans="2:8" ht="22.5" customHeight="1" x14ac:dyDescent="0.25">
      <c r="B8" s="11">
        <v>4</v>
      </c>
      <c r="C8" s="12" t="s">
        <v>13</v>
      </c>
      <c r="D8" s="29">
        <f>3152.8/10</f>
        <v>315.28000000000003</v>
      </c>
      <c r="E8" s="30">
        <v>24.2</v>
      </c>
      <c r="F8" s="30">
        <v>0</v>
      </c>
      <c r="G8" s="29">
        <v>0</v>
      </c>
      <c r="H8" s="1">
        <f t="shared" si="0"/>
        <v>339.48</v>
      </c>
    </row>
    <row r="9" spans="2:8" ht="22.5" customHeight="1" x14ac:dyDescent="0.25">
      <c r="B9" s="11">
        <v>5</v>
      </c>
      <c r="C9" s="12" t="s">
        <v>14</v>
      </c>
      <c r="D9" s="29">
        <f>95.9/10</f>
        <v>9.59</v>
      </c>
      <c r="E9" s="30">
        <v>1.4</v>
      </c>
      <c r="F9" s="30">
        <v>0</v>
      </c>
      <c r="G9" s="29">
        <v>0</v>
      </c>
      <c r="H9" s="1">
        <f t="shared" si="0"/>
        <v>10.99</v>
      </c>
    </row>
    <row r="10" spans="2:8" ht="24" customHeight="1" thickBot="1" x14ac:dyDescent="0.3">
      <c r="B10" s="14"/>
      <c r="C10" s="15" t="s">
        <v>1</v>
      </c>
      <c r="D10" s="18">
        <f>IF(COUNT(D5:D9)=0,"",SUM(D5:D9))</f>
        <v>552.35</v>
      </c>
      <c r="E10" s="19">
        <f t="shared" ref="E10:H10" si="1">IF(COUNT(E5:E9)=0,"",SUM(E5:E9))</f>
        <v>188.9</v>
      </c>
      <c r="F10" s="19">
        <f t="shared" si="1"/>
        <v>0</v>
      </c>
      <c r="G10" s="18">
        <f t="shared" si="1"/>
        <v>0</v>
      </c>
      <c r="H10" s="18">
        <f t="shared" si="1"/>
        <v>741.25</v>
      </c>
    </row>
    <row r="11" spans="2:8" ht="19.5" customHeight="1" x14ac:dyDescent="0.25">
      <c r="B11" s="4"/>
      <c r="C11" s="16" t="s">
        <v>21</v>
      </c>
      <c r="D11" s="5">
        <v>518.54</v>
      </c>
      <c r="E11" s="6">
        <v>13.69</v>
      </c>
      <c r="F11" s="6" t="s">
        <v>22</v>
      </c>
      <c r="G11" s="6" t="s">
        <v>22</v>
      </c>
      <c r="H11" s="20">
        <f t="shared" ref="H11:H14" si="2">IF(COUNT(D11,E11,F11,G11)=0,"",SUM(D11,E11,F11,G11))</f>
        <v>532.23</v>
      </c>
    </row>
    <row r="12" spans="2:8" ht="19.5" customHeight="1" x14ac:dyDescent="0.25">
      <c r="B12" s="4"/>
      <c r="C12" s="16" t="s">
        <v>15</v>
      </c>
      <c r="D12" s="5"/>
      <c r="E12" s="6"/>
      <c r="F12" s="6"/>
      <c r="G12" s="6"/>
      <c r="H12" s="20" t="str">
        <f t="shared" si="2"/>
        <v/>
      </c>
    </row>
    <row r="13" spans="2:8" ht="19.5" customHeight="1" x14ac:dyDescent="0.25">
      <c r="B13" s="4"/>
      <c r="C13" s="16" t="s">
        <v>8</v>
      </c>
      <c r="D13" s="5">
        <v>5185.42</v>
      </c>
      <c r="E13" s="6">
        <v>136.9</v>
      </c>
      <c r="F13" s="6">
        <v>0</v>
      </c>
      <c r="G13" s="6">
        <v>0</v>
      </c>
      <c r="H13" s="20">
        <f t="shared" si="2"/>
        <v>5322.32</v>
      </c>
    </row>
    <row r="14" spans="2:8" ht="19.5" customHeight="1" thickBot="1" x14ac:dyDescent="0.3">
      <c r="B14" s="7"/>
      <c r="C14" s="17" t="s">
        <v>7</v>
      </c>
      <c r="D14" s="8">
        <v>16569.2</v>
      </c>
      <c r="E14" s="9">
        <v>69.400000000000006</v>
      </c>
      <c r="F14" s="9" t="s">
        <v>6</v>
      </c>
      <c r="G14" s="8" t="s">
        <v>6</v>
      </c>
      <c r="H14" s="21">
        <f t="shared" si="2"/>
        <v>16638.600000000002</v>
      </c>
    </row>
    <row r="15" spans="2:8" ht="13.5" thickTop="1" x14ac:dyDescent="0.25">
      <c r="B15" s="10" t="s">
        <v>20</v>
      </c>
    </row>
  </sheetData>
  <sheetProtection password="C653" sheet="1" objects="1" scenarios="1" formatCells="0"/>
  <mergeCells count="5">
    <mergeCell ref="H3:H4"/>
    <mergeCell ref="B3:B4"/>
    <mergeCell ref="C3:C4"/>
    <mergeCell ref="D3:G3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Produksi Tanaman Holti</vt:lpstr>
      <vt:lpstr>'Produksi Tanaman Holti'!Print_Area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2024-04-24T03:11:51Z</dcterms:modified>
</cp:coreProperties>
</file>