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Sheet1!$A$1:$H$16</definedName>
  </definedNames>
  <calcPr calcId="144525"/>
</workbook>
</file>

<file path=xl/calcChain.xml><?xml version="1.0" encoding="utf-8"?>
<calcChain xmlns="http://schemas.openxmlformats.org/spreadsheetml/2006/main">
  <c r="F11" i="1" l="1"/>
  <c r="H11" i="1" s="1"/>
  <c r="E11" i="1"/>
  <c r="F12" i="1" l="1"/>
  <c r="H12" i="1" s="1"/>
  <c r="E12" i="1"/>
  <c r="F15" i="1" l="1"/>
  <c r="F14" i="1"/>
  <c r="F13" i="1"/>
  <c r="F10" i="1"/>
  <c r="F8" i="1"/>
  <c r="F7" i="1"/>
  <c r="F6" i="1"/>
  <c r="F5" i="1"/>
  <c r="F4" i="1"/>
  <c r="H15" i="1" l="1"/>
  <c r="H14" i="1"/>
  <c r="H13" i="1"/>
  <c r="H10" i="1"/>
  <c r="H4" i="1" l="1"/>
  <c r="D9" i="1" l="1"/>
  <c r="C9" i="1"/>
  <c r="F9" i="1" s="1"/>
  <c r="E8" i="1"/>
  <c r="E7" i="1"/>
  <c r="E6" i="1"/>
  <c r="E5" i="1"/>
  <c r="E4" i="1"/>
  <c r="E10" i="1"/>
  <c r="E15" i="1"/>
  <c r="E14" i="1"/>
  <c r="E13" i="1"/>
  <c r="H9" i="1" l="1"/>
  <c r="E9" i="1"/>
  <c r="H8" i="1"/>
  <c r="H7" i="1"/>
  <c r="H6" i="1"/>
  <c r="H5" i="1"/>
</calcChain>
</file>

<file path=xl/sharedStrings.xml><?xml version="1.0" encoding="utf-8"?>
<sst xmlns="http://schemas.openxmlformats.org/spreadsheetml/2006/main" count="40" uniqueCount="24">
  <si>
    <t>KODE WILAYAH</t>
  </si>
  <si>
    <t>SEX RATIO</t>
  </si>
  <si>
    <t>KETERANGAN</t>
  </si>
  <si>
    <t xml:space="preserve"> </t>
  </si>
  <si>
    <t>KOTA BIMA 2018</t>
  </si>
  <si>
    <t>KOTA BIMA 2017</t>
  </si>
  <si>
    <t>KOTA BIMA 2016</t>
  </si>
  <si>
    <t>KOTA BIMA 2015</t>
  </si>
  <si>
    <t>PENDUDUK LAKI-LAKI (Jiwa)</t>
  </si>
  <si>
    <t>PENDUDUK PEREMPUAN (Jiwa)</t>
  </si>
  <si>
    <t>JUMLAH PENDUDUK (Jiwa)</t>
  </si>
  <si>
    <t>SATUAN</t>
  </si>
  <si>
    <t>Rasio</t>
  </si>
  <si>
    <t>NAMA WILAYAH</t>
  </si>
  <si>
    <t>KEC. RASANAE BARAT</t>
  </si>
  <si>
    <t>KEC. RASANAE TIMUR</t>
  </si>
  <si>
    <t>KEC. ASAKOTA</t>
  </si>
  <si>
    <t>KEC. RABA</t>
  </si>
  <si>
    <t>KEC. MPUNDA</t>
  </si>
  <si>
    <t>KOTA BIMA</t>
  </si>
  <si>
    <t xml:space="preserve">Rasio Jenis Kelamin (Sex Ratio) Penduduk Kota Bima Tahun 2021 di rinci per wilayah Kecamatan </t>
  </si>
  <si>
    <t>Sumber : Dinas Kependudukan dan Pencatatan Sipil Kota Bima, Tahun 2022</t>
  </si>
  <si>
    <t>KOTA BIMA 2019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</si>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</sst>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hidden="1"/>
    </xf>
    <xf numFmtId="4" fontId="5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1" applyFont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left" vertical="center" indent="1"/>
    </xf>
    <xf numFmtId="3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hidden="1"/>
    </xf>
    <xf numFmtId="4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>
      <alignment horizontal="left" vertical="center" indent="1"/>
    </xf>
    <xf numFmtId="3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  <protection hidden="1"/>
    </xf>
    <xf numFmtId="4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8" fillId="2" borderId="1" xfId="0" applyFont="1" applyFill="1" applyBorder="1" applyAlignment="1" applyProtection="1">
      <alignment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8.85546875" style="8" customWidth="1"/>
    <col min="2" max="2" width="18.5703125" style="8" customWidth="1"/>
    <col min="3" max="4" width="11.5703125" style="8" customWidth="1"/>
    <col min="5" max="5" width="9.5703125" style="8" customWidth="1"/>
    <col min="6" max="6" width="7.7109375" style="8" customWidth="1"/>
    <col min="7" max="7" width="8.5703125" style="8" customWidth="1"/>
    <col min="8" max="8" width="28.28515625" style="8" customWidth="1"/>
    <col min="9" max="16384" width="9.140625" style="8"/>
  </cols>
  <sheetData>
    <row r="1" spans="1:9" ht="15" x14ac:dyDescent="0.25">
      <c r="A1" s="6" t="s">
        <v>20</v>
      </c>
      <c r="B1" s="7"/>
      <c r="C1" s="7"/>
      <c r="D1" s="7"/>
      <c r="E1" s="7"/>
      <c r="F1" s="7"/>
      <c r="G1" s="7"/>
      <c r="H1" s="7"/>
    </row>
    <row r="2" spans="1:9" x14ac:dyDescent="0.25">
      <c r="A2" s="8" t="s">
        <v>3</v>
      </c>
      <c r="B2" s="8" t="s">
        <v>3</v>
      </c>
      <c r="C2" s="8" t="s">
        <v>3</v>
      </c>
      <c r="D2" s="8" t="s">
        <v>3</v>
      </c>
      <c r="E2" s="8" t="s">
        <v>3</v>
      </c>
      <c r="F2" s="8" t="s">
        <v>3</v>
      </c>
      <c r="H2" s="9"/>
    </row>
    <row r="3" spans="1:9" ht="39" thickBot="1" x14ac:dyDescent="0.3">
      <c r="A3" s="10" t="s">
        <v>0</v>
      </c>
      <c r="B3" s="11" t="s">
        <v>13</v>
      </c>
      <c r="C3" s="10" t="s">
        <v>8</v>
      </c>
      <c r="D3" s="10" t="s">
        <v>9</v>
      </c>
      <c r="E3" s="10" t="s">
        <v>10</v>
      </c>
      <c r="F3" s="10" t="s">
        <v>1</v>
      </c>
      <c r="G3" s="11" t="s">
        <v>11</v>
      </c>
      <c r="H3" s="11" t="s">
        <v>2</v>
      </c>
    </row>
    <row r="4" spans="1:9" ht="21.75" customHeight="1" thickTop="1" x14ac:dyDescent="0.25">
      <c r="A4" s="29">
        <v>527201</v>
      </c>
      <c r="B4" s="12" t="s">
        <v>14</v>
      </c>
      <c r="C4" s="13">
        <v>14845</v>
      </c>
      <c r="D4" s="13">
        <v>15351</v>
      </c>
      <c r="E4" s="14">
        <f>IF(SUM(C4:D4)=0,"-",SUM(C4:D4))</f>
        <v>30196</v>
      </c>
      <c r="F4" s="15">
        <f>IF(AND(SUM(C4)=0,SUM(D4)=0),"-",IF(OR(SUM(C4)=0,SUM(D4)=0),"-",ROUND(C4/D4*100,2)))</f>
        <v>96.7</v>
      </c>
      <c r="G4" s="15" t="s">
        <v>12</v>
      </c>
      <c r="H4" s="5" t="str">
        <f>IF(SUM(F4)=0,"","Dalam 100 Perempuan ada "&amp;FIXED(F4,0)&amp;" Laki Laki")</f>
        <v>Dalam 100 Perempuan ada 97 Laki Laki</v>
      </c>
      <c r="I4" s="16"/>
    </row>
    <row r="5" spans="1:9" ht="21.75" customHeight="1" x14ac:dyDescent="0.25">
      <c r="A5" s="29">
        <v>527202</v>
      </c>
      <c r="B5" s="12" t="s">
        <v>15</v>
      </c>
      <c r="C5" s="13">
        <v>9284</v>
      </c>
      <c r="D5" s="13">
        <v>9546</v>
      </c>
      <c r="E5" s="14">
        <f t="shared" ref="E5:E8" si="0">IF(SUM(C5:D5)=0,"-",SUM(C5:D5))</f>
        <v>18830</v>
      </c>
      <c r="F5" s="15">
        <f t="shared" ref="F5:F8" si="1">IF(AND(SUM(C5)=0,SUM(D5)=0),"-",IF(OR(SUM(C5)=0,SUM(D5)=0),"-",ROUND(C5/D5*100,2)))</f>
        <v>97.26</v>
      </c>
      <c r="G5" s="15" t="s">
        <v>12</v>
      </c>
      <c r="H5" s="5" t="str">
        <f>IF(SUM(F5)=0,"","Dalam 100 Perempuan ada "&amp;FIXED(F5,0)&amp;" Laki Laki")</f>
        <v>Dalam 100 Perempuan ada 97 Laki Laki</v>
      </c>
    </row>
    <row r="6" spans="1:9" ht="21.75" customHeight="1" x14ac:dyDescent="0.25">
      <c r="A6" s="29">
        <v>527203</v>
      </c>
      <c r="B6" s="12" t="s">
        <v>16</v>
      </c>
      <c r="C6" s="13">
        <v>17284</v>
      </c>
      <c r="D6" s="13">
        <v>17193</v>
      </c>
      <c r="E6" s="14">
        <f t="shared" si="0"/>
        <v>34477</v>
      </c>
      <c r="F6" s="15">
        <f t="shared" si="1"/>
        <v>100.53</v>
      </c>
      <c r="G6" s="15" t="s">
        <v>12</v>
      </c>
      <c r="H6" s="5" t="str">
        <f t="shared" ref="H6:H15" si="2">IF(SUM(F6)=0,"","Dalam 100 Perempuan ada "&amp;FIXED(F6,0)&amp;" Laki Laki")</f>
        <v>Dalam 100 Perempuan ada 101 Laki Laki</v>
      </c>
    </row>
    <row r="7" spans="1:9" ht="21.75" customHeight="1" x14ac:dyDescent="0.25">
      <c r="A7" s="29">
        <v>527204</v>
      </c>
      <c r="B7" s="12" t="s">
        <v>17</v>
      </c>
      <c r="C7" s="13">
        <v>19371</v>
      </c>
      <c r="D7" s="13">
        <v>19939</v>
      </c>
      <c r="E7" s="14">
        <f t="shared" si="0"/>
        <v>39310</v>
      </c>
      <c r="F7" s="15">
        <f t="shared" si="1"/>
        <v>97.15</v>
      </c>
      <c r="G7" s="15" t="s">
        <v>12</v>
      </c>
      <c r="H7" s="5" t="str">
        <f t="shared" si="2"/>
        <v>Dalam 100 Perempuan ada 97 Laki Laki</v>
      </c>
    </row>
    <row r="8" spans="1:9" ht="21.75" customHeight="1" x14ac:dyDescent="0.25">
      <c r="A8" s="29">
        <v>527205</v>
      </c>
      <c r="B8" s="12" t="s">
        <v>18</v>
      </c>
      <c r="C8" s="13">
        <v>16150</v>
      </c>
      <c r="D8" s="13">
        <v>16556</v>
      </c>
      <c r="E8" s="14">
        <f t="shared" si="0"/>
        <v>32706</v>
      </c>
      <c r="F8" s="15">
        <f t="shared" si="1"/>
        <v>97.55</v>
      </c>
      <c r="G8" s="15" t="s">
        <v>12</v>
      </c>
      <c r="H8" s="5" t="str">
        <f t="shared" si="2"/>
        <v>Dalam 100 Perempuan ada 98 Laki Laki</v>
      </c>
    </row>
    <row r="9" spans="1:9" ht="24" customHeight="1" thickBot="1" x14ac:dyDescent="0.3">
      <c r="A9" s="30">
        <v>5272</v>
      </c>
      <c r="B9" s="18" t="s">
        <v>19</v>
      </c>
      <c r="C9" s="19">
        <f>IF(SUM(C4:C8)=0,"-",SUM(C4:C8))</f>
        <v>76934</v>
      </c>
      <c r="D9" s="19">
        <f t="shared" ref="D9:E9" si="3">IF(SUM(D4:D8)=0,"-",SUM(D4:D8))</f>
        <v>78585</v>
      </c>
      <c r="E9" s="19">
        <f t="shared" si="3"/>
        <v>155519</v>
      </c>
      <c r="F9" s="20">
        <f>IF(AND(SUM(C9)=0,SUM(D9)=0),"-",IF(OR(SUM(C9)=0,SUM(D9)=0),"-",ROUND(C9/D9*100,2)))</f>
        <v>97.9</v>
      </c>
      <c r="G9" s="20" t="s">
        <v>12</v>
      </c>
      <c r="H9" s="33" t="str">
        <f t="shared" si="2"/>
        <v>Dalam 100 Perempuan ada 98 Laki Laki</v>
      </c>
    </row>
    <row r="10" spans="1:9" ht="20.100000000000001" customHeight="1" thickTop="1" x14ac:dyDescent="0.25">
      <c r="A10" s="31">
        <v>5272</v>
      </c>
      <c r="B10" s="21" t="s">
        <v>23</v>
      </c>
      <c r="C10" s="22">
        <v>75713</v>
      </c>
      <c r="D10" s="22">
        <v>77228</v>
      </c>
      <c r="E10" s="23">
        <f>SUM(C10:D10)</f>
        <v>152941</v>
      </c>
      <c r="F10" s="24">
        <f t="shared" ref="F10:F15" si="4">IF(AND(SUM(C10)=0,SUM(D10)=0),"-",IF(OR(SUM(C10)=0,SUM(D10)=0),"-",ROUND(C10/D10*100,2)))</f>
        <v>98.04</v>
      </c>
      <c r="G10" s="24" t="s">
        <v>12</v>
      </c>
      <c r="H10" s="2" t="str">
        <f t="shared" si="2"/>
        <v>Dalam 100 Perempuan ada 98 Laki Laki</v>
      </c>
    </row>
    <row r="11" spans="1:9" ht="20.100000000000001" customHeight="1" x14ac:dyDescent="0.25">
      <c r="A11" s="29">
        <v>5272</v>
      </c>
      <c r="B11" s="12" t="s">
        <v>22</v>
      </c>
      <c r="C11" s="17">
        <v>73990</v>
      </c>
      <c r="D11" s="17">
        <v>75508</v>
      </c>
      <c r="E11" s="14">
        <f>SUM(C11:D11)</f>
        <v>149498</v>
      </c>
      <c r="F11" s="15">
        <f t="shared" si="4"/>
        <v>97.99</v>
      </c>
      <c r="G11" s="15" t="s">
        <v>12</v>
      </c>
      <c r="H11" s="3" t="str">
        <f t="shared" si="2"/>
        <v>Dalam 100 Perempuan ada 98 Laki Laki</v>
      </c>
    </row>
    <row r="12" spans="1:9" ht="20.100000000000001" customHeight="1" x14ac:dyDescent="0.25">
      <c r="A12" s="29">
        <v>5272</v>
      </c>
      <c r="B12" s="12" t="s">
        <v>4</v>
      </c>
      <c r="C12" s="17">
        <v>72722</v>
      </c>
      <c r="D12" s="17">
        <v>74237</v>
      </c>
      <c r="E12" s="14">
        <f>SUM(C12:D12)</f>
        <v>146959</v>
      </c>
      <c r="F12" s="15">
        <f t="shared" ref="F12" si="5">IF(AND(SUM(C12)=0,SUM(D12)=0),"-",IF(OR(SUM(C12)=0,SUM(D12)=0),"-",ROUND(C12/D12*100,2)))</f>
        <v>97.96</v>
      </c>
      <c r="G12" s="15" t="s">
        <v>12</v>
      </c>
      <c r="H12" s="3" t="str">
        <f t="shared" ref="H12" si="6">IF(SUM(F12)=0,"","Dalam 100 Perempuan ada "&amp;FIXED(F12,0)&amp;" Laki Laki")</f>
        <v>Dalam 100 Perempuan ada 98 Laki Laki</v>
      </c>
    </row>
    <row r="13" spans="1:9" ht="20.100000000000001" customHeight="1" x14ac:dyDescent="0.25">
      <c r="A13" s="29">
        <v>5272</v>
      </c>
      <c r="B13" s="12" t="s">
        <v>5</v>
      </c>
      <c r="C13" s="17">
        <v>71298</v>
      </c>
      <c r="D13" s="17">
        <v>72506</v>
      </c>
      <c r="E13" s="14">
        <f>SUM(C13:D13)</f>
        <v>143804</v>
      </c>
      <c r="F13" s="15">
        <f t="shared" si="4"/>
        <v>98.33</v>
      </c>
      <c r="G13" s="15" t="s">
        <v>12</v>
      </c>
      <c r="H13" s="3" t="str">
        <f t="shared" si="2"/>
        <v>Dalam 100 Perempuan ada 98 Laki Laki</v>
      </c>
    </row>
    <row r="14" spans="1:9" ht="20.100000000000001" customHeight="1" x14ac:dyDescent="0.25">
      <c r="A14" s="29">
        <v>5272</v>
      </c>
      <c r="B14" s="12" t="s">
        <v>6</v>
      </c>
      <c r="C14" s="17">
        <v>69076</v>
      </c>
      <c r="D14" s="17">
        <v>70290</v>
      </c>
      <c r="E14" s="14">
        <f t="shared" ref="E14:E15" si="7">SUM(C14:D14)</f>
        <v>139366</v>
      </c>
      <c r="F14" s="15">
        <f t="shared" si="4"/>
        <v>98.27</v>
      </c>
      <c r="G14" s="15" t="s">
        <v>12</v>
      </c>
      <c r="H14" s="3" t="str">
        <f t="shared" si="2"/>
        <v>Dalam 100 Perempuan ada 98 Laki Laki</v>
      </c>
    </row>
    <row r="15" spans="1:9" ht="20.100000000000001" customHeight="1" thickBot="1" x14ac:dyDescent="0.3">
      <c r="A15" s="32">
        <v>5272</v>
      </c>
      <c r="B15" s="25" t="s">
        <v>7</v>
      </c>
      <c r="C15" s="26">
        <v>68510</v>
      </c>
      <c r="D15" s="26">
        <v>69341</v>
      </c>
      <c r="E15" s="27">
        <f t="shared" si="7"/>
        <v>137851</v>
      </c>
      <c r="F15" s="28">
        <f t="shared" si="4"/>
        <v>98.8</v>
      </c>
      <c r="G15" s="28" t="s">
        <v>12</v>
      </c>
      <c r="H15" s="4" t="str">
        <f t="shared" si="2"/>
        <v>Dalam 100 Perempuan ada 99 Laki Laki</v>
      </c>
    </row>
    <row r="16" spans="1:9" ht="13.5" thickTop="1" x14ac:dyDescent="0.25">
      <c r="A16" s="1" t="s">
        <v>21</v>
      </c>
    </row>
  </sheetData>
  <pageMargins left="0.19685039370078741" right="0.19685039370078741" top="0.19685039370078741" bottom="0.19685039370078741" header="0.31496062992125984" footer="0.31496062992125984"/>
  <pageSetup paperSize="256" scale="9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2025-02-28T10:11:12Z</dcterms:modified>
</cp:coreProperties>
</file>