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PAUD 2024-2025-GANJIL" sheetId="2" r:id="rId1"/>
  </sheets>
  <calcPr calcId="144525"/>
</workbook>
</file>

<file path=xl/calcChain.xml><?xml version="1.0" encoding="utf-8"?>
<calcChain xmlns="http://schemas.openxmlformats.org/spreadsheetml/2006/main">
  <c r="K9" i="2" l="1"/>
  <c r="Q12" i="2"/>
  <c r="Q11" i="2"/>
  <c r="Q10" i="2"/>
  <c r="P13" i="2"/>
  <c r="O13" i="2"/>
  <c r="P12" i="2"/>
  <c r="O12" i="2"/>
  <c r="P11" i="2"/>
  <c r="O11" i="2"/>
  <c r="P10" i="2"/>
  <c r="O10" i="2"/>
  <c r="P8" i="2"/>
  <c r="O8" i="2"/>
  <c r="Q8" i="2" l="1"/>
  <c r="K11" i="2"/>
  <c r="K10" i="2"/>
  <c r="H11" i="2"/>
  <c r="H10" i="2"/>
  <c r="E11" i="2"/>
  <c r="E10" i="2"/>
  <c r="N11" i="2"/>
  <c r="K13" i="2" l="1"/>
  <c r="K12" i="2"/>
  <c r="H13" i="2"/>
  <c r="H12" i="2"/>
  <c r="E13" i="2"/>
  <c r="E12" i="2"/>
  <c r="N12" i="2"/>
  <c r="N13" i="2"/>
  <c r="Q13" i="2" l="1"/>
  <c r="N10" i="2"/>
  <c r="K14" i="2"/>
  <c r="H14" i="2"/>
  <c r="E14" i="2"/>
  <c r="P14" i="2"/>
  <c r="O14" i="2"/>
  <c r="Q14" i="2" s="1"/>
  <c r="N14" i="2"/>
  <c r="N17" i="2" l="1"/>
  <c r="K17" i="2"/>
  <c r="H17" i="2"/>
  <c r="E17" i="2"/>
  <c r="N15" i="2"/>
  <c r="K15" i="2"/>
  <c r="H15" i="2"/>
  <c r="E15" i="2"/>
  <c r="P15" i="2"/>
  <c r="Q15" i="2" s="1"/>
  <c r="O15" i="2"/>
  <c r="E16" i="2"/>
  <c r="H16" i="2"/>
  <c r="K16" i="2"/>
  <c r="N16" i="2"/>
  <c r="O16" i="2"/>
  <c r="Q16" i="2" s="1"/>
  <c r="P16" i="2"/>
  <c r="P17" i="2" l="1"/>
  <c r="O17" i="2"/>
  <c r="Q17" i="2" s="1"/>
  <c r="N8" i="2" l="1"/>
  <c r="N7" i="2"/>
  <c r="N6" i="2"/>
  <c r="N5" i="2"/>
  <c r="N4" i="2"/>
  <c r="K8" i="2"/>
  <c r="K7" i="2"/>
  <c r="K6" i="2"/>
  <c r="K5" i="2"/>
  <c r="K4" i="2"/>
  <c r="H8" i="2"/>
  <c r="H7" i="2"/>
  <c r="H6" i="2"/>
  <c r="H5" i="2"/>
  <c r="H4" i="2"/>
  <c r="E8" i="2"/>
  <c r="E7" i="2"/>
  <c r="E6" i="2"/>
  <c r="E5" i="2"/>
  <c r="E4" i="2"/>
  <c r="P4" i="2" l="1"/>
  <c r="P5" i="2"/>
  <c r="P6" i="2"/>
  <c r="P7" i="2"/>
  <c r="O7" i="2"/>
  <c r="O6" i="2"/>
  <c r="O5" i="2"/>
  <c r="O4" i="2"/>
  <c r="D9" i="2"/>
  <c r="F9" i="2"/>
  <c r="G9" i="2"/>
  <c r="H9" i="2" s="1"/>
  <c r="I9" i="2"/>
  <c r="J9" i="2"/>
  <c r="L9" i="2"/>
  <c r="M9" i="2"/>
  <c r="N9" i="2" s="1"/>
  <c r="C9" i="2"/>
  <c r="P9" i="2" l="1"/>
  <c r="E9" i="2"/>
  <c r="O9" i="2"/>
  <c r="Q7" i="2"/>
  <c r="Q6" i="2"/>
  <c r="Q5" i="2"/>
  <c r="Q4" i="2"/>
  <c r="Q9" i="2" l="1"/>
</calcChain>
</file>

<file path=xl/sharedStrings.xml><?xml version="1.0" encoding="utf-8"?>
<sst xmlns="http://schemas.openxmlformats.org/spreadsheetml/2006/main" count="53" uniqueCount="40">
  <si>
    <t>TK SWASTA</t>
  </si>
  <si>
    <t>TK NEGERI</t>
  </si>
  <si>
    <t>KB NEGERI</t>
  </si>
  <si>
    <t>KB SWASTA</t>
  </si>
  <si>
    <t>KODE WILAYAH</t>
  </si>
  <si>
    <t>NAMA WILAYAH</t>
  </si>
  <si>
    <t>TPA NEGERI</t>
  </si>
  <si>
    <t>TPA SWASTA</t>
  </si>
  <si>
    <t>SPS NEGERI</t>
  </si>
  <si>
    <t>SPS SWASTA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</si>
  <si>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</si>
  <si>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</si>
  <si>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</si>
  <si>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</si>
  <si>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</si>
  <si>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</si>
  <si>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</si>
  <si>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</si>
  <si>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JMLH ROMBEL TK</t>
  </si>
  <si>
    <t>JMLH ROMBEL KB</t>
  </si>
  <si>
    <t>JMLH ROMBEL TPA</t>
  </si>
  <si>
    <t>JMLH ROMBEL SPS</t>
  </si>
  <si>
    <t>JMLH ROMBEL NEGERI</t>
  </si>
  <si>
    <t>JMLH ROMBEL SWASTA</t>
  </si>
  <si>
    <t>TOTAL ROMBEL</t>
  </si>
  <si>
    <t>KOTA BIMA 2020/2021-Genap</t>
  </si>
  <si>
    <t>Catatan :</t>
  </si>
  <si>
    <t>TK = Taman Kanak-Kanak</t>
  </si>
  <si>
    <t>KB = Kelompok Bermain</t>
  </si>
  <si>
    <t>TPA = Tempat Penitipan Anak</t>
  </si>
  <si>
    <t>SPS = Satuan PAUD Sejenis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</si>
  <si>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</si>
  <si>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</si>
  <si>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</si>
  <si>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</si>
  <si>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</si>
  <si>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>KOTA BIMA 2023/2024-Genap</t>
  </si>
  <si>
    <t xml:space="preserve">Jumlah Rombongan Belajar (Rombel) Pendidikan PAUD di Kota Bima, Semester GANJIL Tahun Ajaran 2024/2025, menurut Bentuk dan Status SP per Kecamatan </t>
  </si>
  <si>
    <t>KOTA BIMA 2024/2025-Ganjil</t>
  </si>
  <si>
    <t>Sumber : Dinas Pendidikan, Pemuda dan Olah Raga, Pemerintah Kota Bima, Tahun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</si>
</sst>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8.42578125" style="1" customWidth="1"/>
    <col min="2" max="2" width="25.7109375" style="1" customWidth="1"/>
    <col min="3" max="14" width="7.42578125" style="1" customWidth="1"/>
    <col min="15" max="16" width="9.140625" style="1" customWidth="1"/>
    <col min="17" max="17" width="8.28515625" style="1" customWidth="1"/>
    <col min="18" max="16384" width="9.140625" style="1"/>
  </cols>
  <sheetData>
    <row r="1" spans="1:18" ht="20.100000000000001" customHeight="1" x14ac:dyDescent="0.25">
      <c r="A1" s="7" t="s">
        <v>37</v>
      </c>
    </row>
    <row r="3" spans="1:18" ht="42" customHeight="1" thickBot="1" x14ac:dyDescent="0.3">
      <c r="A3" s="5" t="s">
        <v>4</v>
      </c>
      <c r="B3" s="9" t="s">
        <v>5</v>
      </c>
      <c r="C3" s="5" t="s">
        <v>1</v>
      </c>
      <c r="D3" s="5" t="s">
        <v>0</v>
      </c>
      <c r="E3" s="9" t="s">
        <v>18</v>
      </c>
      <c r="F3" s="5" t="s">
        <v>2</v>
      </c>
      <c r="G3" s="5" t="s">
        <v>3</v>
      </c>
      <c r="H3" s="9" t="s">
        <v>19</v>
      </c>
      <c r="I3" s="5" t="s">
        <v>6</v>
      </c>
      <c r="J3" s="5" t="s">
        <v>7</v>
      </c>
      <c r="K3" s="9" t="s">
        <v>20</v>
      </c>
      <c r="L3" s="5" t="s">
        <v>8</v>
      </c>
      <c r="M3" s="5" t="s">
        <v>9</v>
      </c>
      <c r="N3" s="9" t="s">
        <v>21</v>
      </c>
      <c r="O3" s="8" t="s">
        <v>22</v>
      </c>
      <c r="P3" s="11" t="s">
        <v>23</v>
      </c>
      <c r="Q3" s="5" t="s">
        <v>24</v>
      </c>
      <c r="R3" s="14" t="s">
        <v>10</v>
      </c>
    </row>
    <row r="4" spans="1:18" ht="20.100000000000001" customHeight="1" thickTop="1" x14ac:dyDescent="0.25">
      <c r="A4" s="3">
        <v>527201</v>
      </c>
      <c r="B4" s="10" t="s">
        <v>12</v>
      </c>
      <c r="C4" s="2">
        <v>18</v>
      </c>
      <c r="D4" s="2">
        <v>27</v>
      </c>
      <c r="E4" s="17">
        <f>IF(COUNT(C4:D4)=0,"-",SUM(C4:D4))</f>
        <v>45</v>
      </c>
      <c r="F4" s="2">
        <v>0</v>
      </c>
      <c r="G4" s="2">
        <v>10</v>
      </c>
      <c r="H4" s="17">
        <f>IF(COUNT(F4:G4)=0,"-",SUM(F4:G4))</f>
        <v>10</v>
      </c>
      <c r="I4" s="2">
        <v>0</v>
      </c>
      <c r="J4" s="2">
        <v>0</v>
      </c>
      <c r="K4" s="17">
        <f>IF(COUNT(I4:J4)=0,"-",SUM(I4:J4))</f>
        <v>0</v>
      </c>
      <c r="L4" s="2">
        <v>0</v>
      </c>
      <c r="M4" s="2">
        <v>0</v>
      </c>
      <c r="N4" s="17">
        <f>IF(COUNT(L4:M4)=0,"-",SUM(L4:M4))</f>
        <v>0</v>
      </c>
      <c r="O4" s="13">
        <f t="shared" ref="O4:P8" si="0">IF(COUNT(C4,F4,I4,L4)=0,"-",SUM(C4,F4,I4,L4))</f>
        <v>18</v>
      </c>
      <c r="P4" s="12">
        <f t="shared" si="0"/>
        <v>37</v>
      </c>
      <c r="Q4" s="2">
        <f>IF(COUNT(O4:P4)=0,"-",SUM(O4:P4))</f>
        <v>55</v>
      </c>
      <c r="R4" s="13" t="s">
        <v>11</v>
      </c>
    </row>
    <row r="5" spans="1:18" ht="20.100000000000001" customHeight="1" x14ac:dyDescent="0.25">
      <c r="A5" s="3">
        <v>527202</v>
      </c>
      <c r="B5" s="10" t="s">
        <v>13</v>
      </c>
      <c r="C5" s="2">
        <v>37</v>
      </c>
      <c r="D5" s="2">
        <v>5</v>
      </c>
      <c r="E5" s="17">
        <f t="shared" ref="E5:E17" si="1">IF(COUNT(C5:D5)=0,"-",SUM(C5:D5))</f>
        <v>42</v>
      </c>
      <c r="F5" s="2">
        <v>0</v>
      </c>
      <c r="G5" s="2">
        <v>17</v>
      </c>
      <c r="H5" s="17">
        <f t="shared" ref="H5:H9" si="2">IF(COUNT(F5:G5)=0,"-",SUM(F5:G5))</f>
        <v>17</v>
      </c>
      <c r="I5" s="2">
        <v>0</v>
      </c>
      <c r="J5" s="2">
        <v>0</v>
      </c>
      <c r="K5" s="17">
        <f t="shared" ref="K5:K9" si="3">IF(COUNT(I5:J5)=0,"-",SUM(I5:J5))</f>
        <v>0</v>
      </c>
      <c r="L5" s="2">
        <v>0</v>
      </c>
      <c r="M5" s="2">
        <v>9</v>
      </c>
      <c r="N5" s="17">
        <f t="shared" ref="N5:N9" si="4">IF(COUNT(L5:M5)=0,"-",SUM(L5:M5))</f>
        <v>9</v>
      </c>
      <c r="O5" s="13">
        <f t="shared" si="0"/>
        <v>37</v>
      </c>
      <c r="P5" s="12">
        <f t="shared" si="0"/>
        <v>31</v>
      </c>
      <c r="Q5" s="2">
        <f t="shared" ref="Q5:Q12" si="5">IF(COUNT(O5:P5)=0,"-",SUM(O5:P5))</f>
        <v>68</v>
      </c>
      <c r="R5" s="13" t="s">
        <v>11</v>
      </c>
    </row>
    <row r="6" spans="1:18" ht="20.100000000000001" customHeight="1" x14ac:dyDescent="0.25">
      <c r="A6" s="3">
        <v>527203</v>
      </c>
      <c r="B6" s="10" t="s">
        <v>14</v>
      </c>
      <c r="C6" s="2">
        <v>21</v>
      </c>
      <c r="D6" s="2">
        <v>36</v>
      </c>
      <c r="E6" s="17">
        <f t="shared" si="1"/>
        <v>57</v>
      </c>
      <c r="F6" s="2">
        <v>0</v>
      </c>
      <c r="G6" s="2">
        <v>17</v>
      </c>
      <c r="H6" s="17">
        <f t="shared" si="2"/>
        <v>17</v>
      </c>
      <c r="I6" s="2">
        <v>0</v>
      </c>
      <c r="J6" s="2">
        <v>0</v>
      </c>
      <c r="K6" s="17">
        <f t="shared" si="3"/>
        <v>0</v>
      </c>
      <c r="L6" s="2">
        <v>0</v>
      </c>
      <c r="M6" s="2">
        <v>16</v>
      </c>
      <c r="N6" s="17">
        <f t="shared" si="4"/>
        <v>16</v>
      </c>
      <c r="O6" s="13">
        <f t="shared" si="0"/>
        <v>21</v>
      </c>
      <c r="P6" s="12">
        <f t="shared" si="0"/>
        <v>69</v>
      </c>
      <c r="Q6" s="2">
        <f t="shared" si="5"/>
        <v>90</v>
      </c>
      <c r="R6" s="13" t="s">
        <v>11</v>
      </c>
    </row>
    <row r="7" spans="1:18" ht="20.100000000000001" customHeight="1" x14ac:dyDescent="0.25">
      <c r="A7" s="3">
        <v>527204</v>
      </c>
      <c r="B7" s="10" t="s">
        <v>15</v>
      </c>
      <c r="C7" s="2">
        <v>35</v>
      </c>
      <c r="D7" s="2">
        <v>54</v>
      </c>
      <c r="E7" s="17">
        <f t="shared" si="1"/>
        <v>89</v>
      </c>
      <c r="F7" s="2">
        <v>0</v>
      </c>
      <c r="G7" s="2">
        <v>62</v>
      </c>
      <c r="H7" s="17">
        <f t="shared" si="2"/>
        <v>62</v>
      </c>
      <c r="I7" s="2">
        <v>0</v>
      </c>
      <c r="J7" s="2">
        <v>0</v>
      </c>
      <c r="K7" s="17">
        <f t="shared" si="3"/>
        <v>0</v>
      </c>
      <c r="L7" s="2">
        <v>0</v>
      </c>
      <c r="M7" s="2">
        <v>4</v>
      </c>
      <c r="N7" s="17">
        <f t="shared" si="4"/>
        <v>4</v>
      </c>
      <c r="O7" s="13">
        <f t="shared" si="0"/>
        <v>35</v>
      </c>
      <c r="P7" s="12">
        <f t="shared" si="0"/>
        <v>120</v>
      </c>
      <c r="Q7" s="2">
        <f t="shared" si="5"/>
        <v>155</v>
      </c>
      <c r="R7" s="13" t="s">
        <v>11</v>
      </c>
    </row>
    <row r="8" spans="1:18" ht="20.100000000000001" customHeight="1" x14ac:dyDescent="0.25">
      <c r="A8" s="3">
        <v>527205</v>
      </c>
      <c r="B8" s="10" t="s">
        <v>16</v>
      </c>
      <c r="C8" s="2">
        <v>24</v>
      </c>
      <c r="D8" s="2">
        <v>41</v>
      </c>
      <c r="E8" s="17">
        <f t="shared" si="1"/>
        <v>65</v>
      </c>
      <c r="F8" s="2">
        <v>0</v>
      </c>
      <c r="G8" s="2">
        <v>41</v>
      </c>
      <c r="H8" s="17">
        <f t="shared" si="2"/>
        <v>41</v>
      </c>
      <c r="I8" s="2">
        <v>0</v>
      </c>
      <c r="J8" s="2">
        <v>0</v>
      </c>
      <c r="K8" s="17">
        <f t="shared" si="3"/>
        <v>0</v>
      </c>
      <c r="L8" s="2">
        <v>0</v>
      </c>
      <c r="M8" s="2">
        <v>5</v>
      </c>
      <c r="N8" s="17">
        <f t="shared" si="4"/>
        <v>5</v>
      </c>
      <c r="O8" s="13">
        <f t="shared" ref="O8:O13" si="6">IF(COUNT(C8,F8,I8,L8)=0,"-",SUM(C8,F8,I8,L8))</f>
        <v>24</v>
      </c>
      <c r="P8" s="12">
        <f t="shared" ref="P8:P13" si="7">IF(COUNT(D8,G8,J8,M8)=0,"-",SUM(D8,G8,J8,M8))</f>
        <v>87</v>
      </c>
      <c r="Q8" s="2">
        <f t="shared" si="5"/>
        <v>111</v>
      </c>
      <c r="R8" s="13" t="s">
        <v>11</v>
      </c>
    </row>
    <row r="9" spans="1:18" ht="20.100000000000001" customHeight="1" thickBot="1" x14ac:dyDescent="0.3">
      <c r="A9" s="6">
        <v>5272</v>
      </c>
      <c r="B9" s="15" t="s">
        <v>38</v>
      </c>
      <c r="C9" s="6">
        <f>IF(COUNT(C4:C8)=0,"-",SUM(C4:C8))</f>
        <v>135</v>
      </c>
      <c r="D9" s="6">
        <f t="shared" ref="D9:Q9" si="8">IF(COUNT(D4:D8)=0,"-",SUM(D4:D8))</f>
        <v>163</v>
      </c>
      <c r="E9" s="18">
        <f t="shared" si="1"/>
        <v>298</v>
      </c>
      <c r="F9" s="6">
        <f t="shared" si="8"/>
        <v>0</v>
      </c>
      <c r="G9" s="6">
        <f t="shared" si="8"/>
        <v>147</v>
      </c>
      <c r="H9" s="18">
        <f t="shared" si="2"/>
        <v>147</v>
      </c>
      <c r="I9" s="6">
        <f t="shared" si="8"/>
        <v>0</v>
      </c>
      <c r="J9" s="6">
        <f t="shared" si="8"/>
        <v>0</v>
      </c>
      <c r="K9" s="18">
        <f t="shared" si="3"/>
        <v>0</v>
      </c>
      <c r="L9" s="6">
        <f t="shared" si="8"/>
        <v>0</v>
      </c>
      <c r="M9" s="6">
        <f t="shared" si="8"/>
        <v>34</v>
      </c>
      <c r="N9" s="18">
        <f t="shared" si="4"/>
        <v>34</v>
      </c>
      <c r="O9" s="14">
        <f t="shared" si="6"/>
        <v>135</v>
      </c>
      <c r="P9" s="16">
        <f t="shared" si="7"/>
        <v>344</v>
      </c>
      <c r="Q9" s="6">
        <f t="shared" si="5"/>
        <v>479</v>
      </c>
      <c r="R9" s="14" t="s">
        <v>11</v>
      </c>
    </row>
    <row r="10" spans="1:18" s="19" customFormat="1" ht="17.100000000000001" customHeight="1" thickTop="1" x14ac:dyDescent="0.25">
      <c r="A10" s="20">
        <v>5272</v>
      </c>
      <c r="B10" s="21" t="s">
        <v>36</v>
      </c>
      <c r="C10" s="20">
        <v>123</v>
      </c>
      <c r="D10" s="20">
        <v>159</v>
      </c>
      <c r="E10" s="22">
        <f t="shared" si="1"/>
        <v>282</v>
      </c>
      <c r="F10" s="20">
        <v>0</v>
      </c>
      <c r="G10" s="20">
        <v>135</v>
      </c>
      <c r="H10" s="22">
        <f t="shared" ref="H10:H11" si="9">IF(COUNT(F10:G10)=0,"-",SUM(F10:G10))</f>
        <v>135</v>
      </c>
      <c r="I10" s="20">
        <v>0</v>
      </c>
      <c r="J10" s="20">
        <v>0</v>
      </c>
      <c r="K10" s="22">
        <f t="shared" ref="K10:K11" si="10">IF(COUNT(I10:J10)=0,"-",SUM(I10:J10))</f>
        <v>0</v>
      </c>
      <c r="L10" s="20">
        <v>0</v>
      </c>
      <c r="M10" s="20">
        <v>34</v>
      </c>
      <c r="N10" s="22">
        <f t="shared" ref="N10:N13" si="11">IF(COUNT(L10:M10)=0,"-",SUM(L10:M10))</f>
        <v>34</v>
      </c>
      <c r="O10" s="23">
        <f t="shared" si="6"/>
        <v>123</v>
      </c>
      <c r="P10" s="24">
        <f t="shared" si="7"/>
        <v>328</v>
      </c>
      <c r="Q10" s="20">
        <f t="shared" si="5"/>
        <v>451</v>
      </c>
      <c r="R10" s="23" t="s">
        <v>11</v>
      </c>
    </row>
    <row r="11" spans="1:18" s="19" customFormat="1" ht="17.100000000000001" customHeight="1" x14ac:dyDescent="0.25">
      <c r="A11" s="31">
        <v>5272</v>
      </c>
      <c r="B11" s="32" t="s">
        <v>35</v>
      </c>
      <c r="C11" s="31">
        <v>116</v>
      </c>
      <c r="D11" s="31">
        <v>160</v>
      </c>
      <c r="E11" s="33">
        <f t="shared" si="1"/>
        <v>276</v>
      </c>
      <c r="F11" s="31">
        <v>0</v>
      </c>
      <c r="G11" s="31">
        <v>147</v>
      </c>
      <c r="H11" s="33">
        <f t="shared" si="9"/>
        <v>147</v>
      </c>
      <c r="I11" s="31">
        <v>0</v>
      </c>
      <c r="J11" s="31">
        <v>1</v>
      </c>
      <c r="K11" s="33">
        <f t="shared" si="10"/>
        <v>1</v>
      </c>
      <c r="L11" s="31">
        <v>0</v>
      </c>
      <c r="M11" s="31">
        <v>33</v>
      </c>
      <c r="N11" s="33">
        <f t="shared" si="11"/>
        <v>33</v>
      </c>
      <c r="O11" s="34">
        <f t="shared" si="6"/>
        <v>116</v>
      </c>
      <c r="P11" s="35">
        <f t="shared" si="7"/>
        <v>341</v>
      </c>
      <c r="Q11" s="31">
        <f t="shared" si="5"/>
        <v>457</v>
      </c>
      <c r="R11" s="34" t="s">
        <v>11</v>
      </c>
    </row>
    <row r="12" spans="1:18" s="19" customFormat="1" ht="17.100000000000001" customHeight="1" x14ac:dyDescent="0.25">
      <c r="A12" s="31">
        <v>5272</v>
      </c>
      <c r="B12" s="32" t="s">
        <v>34</v>
      </c>
      <c r="C12" s="31">
        <v>111</v>
      </c>
      <c r="D12" s="31">
        <v>149</v>
      </c>
      <c r="E12" s="33">
        <f t="shared" si="1"/>
        <v>260</v>
      </c>
      <c r="F12" s="31">
        <v>0</v>
      </c>
      <c r="G12" s="31">
        <v>132</v>
      </c>
      <c r="H12" s="33">
        <f t="shared" ref="H12:H13" si="12">IF(COUNT(F12:G12)=0,"-",SUM(F12:G12))</f>
        <v>132</v>
      </c>
      <c r="I12" s="31">
        <v>0</v>
      </c>
      <c r="J12" s="31">
        <v>0</v>
      </c>
      <c r="K12" s="33">
        <f t="shared" ref="K12:K13" si="13">IF(COUNT(I12:J12)=0,"-",SUM(I12:J12))</f>
        <v>0</v>
      </c>
      <c r="L12" s="31">
        <v>0</v>
      </c>
      <c r="M12" s="31">
        <v>21</v>
      </c>
      <c r="N12" s="33">
        <f t="shared" ref="N12" si="14">IF(COUNT(L12:M12)=0,"-",SUM(L12:M12))</f>
        <v>21</v>
      </c>
      <c r="O12" s="34">
        <f t="shared" si="6"/>
        <v>111</v>
      </c>
      <c r="P12" s="35">
        <f t="shared" si="7"/>
        <v>302</v>
      </c>
      <c r="Q12" s="31">
        <f t="shared" si="5"/>
        <v>413</v>
      </c>
      <c r="R12" s="34" t="s">
        <v>11</v>
      </c>
    </row>
    <row r="13" spans="1:18" s="19" customFormat="1" ht="17.100000000000001" customHeight="1" x14ac:dyDescent="0.25">
      <c r="A13" s="31">
        <v>5272</v>
      </c>
      <c r="B13" s="32" t="s">
        <v>33</v>
      </c>
      <c r="C13" s="31">
        <v>108</v>
      </c>
      <c r="D13" s="31">
        <v>154</v>
      </c>
      <c r="E13" s="33">
        <f t="shared" si="1"/>
        <v>262</v>
      </c>
      <c r="F13" s="31">
        <v>0</v>
      </c>
      <c r="G13" s="31">
        <v>138</v>
      </c>
      <c r="H13" s="33">
        <f t="shared" si="12"/>
        <v>138</v>
      </c>
      <c r="I13" s="31">
        <v>0</v>
      </c>
      <c r="J13" s="31">
        <v>2</v>
      </c>
      <c r="K13" s="33">
        <f t="shared" si="13"/>
        <v>2</v>
      </c>
      <c r="L13" s="31">
        <v>0</v>
      </c>
      <c r="M13" s="31">
        <v>28</v>
      </c>
      <c r="N13" s="33">
        <f t="shared" si="11"/>
        <v>28</v>
      </c>
      <c r="O13" s="34">
        <f t="shared" si="6"/>
        <v>108</v>
      </c>
      <c r="P13" s="35">
        <f t="shared" si="7"/>
        <v>322</v>
      </c>
      <c r="Q13" s="31">
        <f t="shared" ref="Q10:Q13" si="15">IF(COUNT(O13:P13)=0,"-",SUM(O13:P13))</f>
        <v>430</v>
      </c>
      <c r="R13" s="34" t="s">
        <v>11</v>
      </c>
    </row>
    <row r="14" spans="1:18" s="19" customFormat="1" ht="17.100000000000001" customHeight="1" x14ac:dyDescent="0.25">
      <c r="A14" s="31">
        <v>5272</v>
      </c>
      <c r="B14" s="32" t="s">
        <v>32</v>
      </c>
      <c r="C14" s="31">
        <v>106</v>
      </c>
      <c r="D14" s="31">
        <v>160</v>
      </c>
      <c r="E14" s="33">
        <f t="shared" si="1"/>
        <v>266</v>
      </c>
      <c r="F14" s="31">
        <v>0</v>
      </c>
      <c r="G14" s="31">
        <v>135</v>
      </c>
      <c r="H14" s="33">
        <f t="shared" ref="H14" si="16">IF(COUNT(F14:G14)=0,"-",SUM(F14:G14))</f>
        <v>135</v>
      </c>
      <c r="I14" s="31">
        <v>0</v>
      </c>
      <c r="J14" s="31">
        <v>2</v>
      </c>
      <c r="K14" s="33">
        <f t="shared" ref="K14" si="17">IF(COUNT(I14:J14)=0,"-",SUM(I14:J14))</f>
        <v>2</v>
      </c>
      <c r="L14" s="31">
        <v>0</v>
      </c>
      <c r="M14" s="31">
        <v>28</v>
      </c>
      <c r="N14" s="33">
        <f t="shared" ref="N14" si="18">IF(COUNT(L14:M14)=0,"-",SUM(L14:M14))</f>
        <v>28</v>
      </c>
      <c r="O14" s="34">
        <f t="shared" ref="O14" si="19">IF(COUNT(C14,F14,I14,L14)=0,"-",SUM(C14,F14,I14,L14))</f>
        <v>106</v>
      </c>
      <c r="P14" s="35">
        <f t="shared" ref="P14" si="20">IF(COUNT(D14,G14,J14,M14)=0,"-",SUM(D14,G14,J14,M14))</f>
        <v>325</v>
      </c>
      <c r="Q14" s="31">
        <f t="shared" ref="Q14" si="21">IF(COUNT(O14:P14)=0,"-",SUM(O14:P14))</f>
        <v>431</v>
      </c>
      <c r="R14" s="34" t="s">
        <v>11</v>
      </c>
    </row>
    <row r="15" spans="1:18" s="19" customFormat="1" ht="17.100000000000001" customHeight="1" x14ac:dyDescent="0.25">
      <c r="A15" s="31">
        <v>5272</v>
      </c>
      <c r="B15" s="32" t="s">
        <v>31</v>
      </c>
      <c r="C15" s="31">
        <v>102</v>
      </c>
      <c r="D15" s="31">
        <v>154</v>
      </c>
      <c r="E15" s="33">
        <f t="shared" si="1"/>
        <v>256</v>
      </c>
      <c r="F15" s="31">
        <v>0</v>
      </c>
      <c r="G15" s="31">
        <v>137</v>
      </c>
      <c r="H15" s="33">
        <f t="shared" ref="H15" si="22">IF(COUNT(F15:G15)=0,"-",SUM(F15:G15))</f>
        <v>137</v>
      </c>
      <c r="I15" s="31">
        <v>0</v>
      </c>
      <c r="J15" s="31">
        <v>2</v>
      </c>
      <c r="K15" s="33">
        <f t="shared" ref="K15" si="23">IF(COUNT(I15:J15)=0,"-",SUM(I15:J15))</f>
        <v>2</v>
      </c>
      <c r="L15" s="31">
        <v>0</v>
      </c>
      <c r="M15" s="31">
        <v>26</v>
      </c>
      <c r="N15" s="33">
        <f t="shared" ref="N15" si="24">IF(COUNT(L15:M15)=0,"-",SUM(L15:M15))</f>
        <v>26</v>
      </c>
      <c r="O15" s="34">
        <f t="shared" ref="O15" si="25">IF(COUNT(C15,F15,I15,L15)=0,"-",SUM(C15,F15,I15,L15))</f>
        <v>102</v>
      </c>
      <c r="P15" s="35">
        <f t="shared" ref="P15" si="26">IF(COUNT(D15,G15,J15,M15)=0,"-",SUM(D15,G15,J15,M15))</f>
        <v>319</v>
      </c>
      <c r="Q15" s="31">
        <f t="shared" ref="Q15" si="27">IF(COUNT(O15:P15)=0,"-",SUM(O15:P15))</f>
        <v>421</v>
      </c>
      <c r="R15" s="34" t="s">
        <v>11</v>
      </c>
    </row>
    <row r="16" spans="1:18" s="19" customFormat="1" ht="17.100000000000001" customHeight="1" x14ac:dyDescent="0.25">
      <c r="A16" s="31">
        <v>5272</v>
      </c>
      <c r="B16" s="32" t="s">
        <v>25</v>
      </c>
      <c r="C16" s="31">
        <v>120</v>
      </c>
      <c r="D16" s="31">
        <v>156</v>
      </c>
      <c r="E16" s="33">
        <f>IF(COUNT(C16:D16)=0,"-",SUM(C16:D16))</f>
        <v>276</v>
      </c>
      <c r="F16" s="31">
        <v>0</v>
      </c>
      <c r="G16" s="31">
        <v>130</v>
      </c>
      <c r="H16" s="33">
        <f>IF(COUNT(F16:G16)=0,"-",SUM(F16:G16))</f>
        <v>130</v>
      </c>
      <c r="I16" s="31">
        <v>0</v>
      </c>
      <c r="J16" s="31">
        <v>1</v>
      </c>
      <c r="K16" s="33">
        <f>IF(COUNT(I16:J16)=0,"-",SUM(I16:J16))</f>
        <v>1</v>
      </c>
      <c r="L16" s="31">
        <v>0</v>
      </c>
      <c r="M16" s="31">
        <v>25</v>
      </c>
      <c r="N16" s="33">
        <f t="shared" ref="N16:N17" si="28">IF(COUNT(L16:M16)=0,"-",SUM(L16:M16))</f>
        <v>25</v>
      </c>
      <c r="O16" s="34">
        <f t="shared" ref="O16" si="29">IF(COUNT(C16,F16,I16,L16)=0,"-",SUM(C16,F16,I16,L16))</f>
        <v>120</v>
      </c>
      <c r="P16" s="35">
        <f t="shared" ref="P16" si="30">IF(COUNT(D16,G16,J16,M16)=0,"-",SUM(D16,G16,J16,M16))</f>
        <v>312</v>
      </c>
      <c r="Q16" s="31">
        <f t="shared" ref="Q16" si="31">IF(COUNT(O16:P16)=0,"-",SUM(O16:P16))</f>
        <v>432</v>
      </c>
      <c r="R16" s="34" t="s">
        <v>11</v>
      </c>
    </row>
    <row r="17" spans="1:18" s="19" customFormat="1" ht="17.100000000000001" customHeight="1" thickBot="1" x14ac:dyDescent="0.3">
      <c r="A17" s="25">
        <v>5272</v>
      </c>
      <c r="B17" s="26" t="s">
        <v>17</v>
      </c>
      <c r="C17" s="25">
        <v>114</v>
      </c>
      <c r="D17" s="25">
        <v>149</v>
      </c>
      <c r="E17" s="27">
        <f t="shared" si="1"/>
        <v>263</v>
      </c>
      <c r="F17" s="25">
        <v>0</v>
      </c>
      <c r="G17" s="25">
        <v>113</v>
      </c>
      <c r="H17" s="27">
        <f t="shared" ref="H17" si="32">IF(COUNT(F17:G17)=0,"-",SUM(F17:G17))</f>
        <v>113</v>
      </c>
      <c r="I17" s="25">
        <v>0</v>
      </c>
      <c r="J17" s="25">
        <v>1</v>
      </c>
      <c r="K17" s="27">
        <f t="shared" ref="K17" si="33">IF(COUNT(I17:J17)=0,"-",SUM(I17:J17))</f>
        <v>1</v>
      </c>
      <c r="L17" s="25">
        <v>0</v>
      </c>
      <c r="M17" s="25">
        <v>30</v>
      </c>
      <c r="N17" s="27">
        <f t="shared" si="28"/>
        <v>30</v>
      </c>
      <c r="O17" s="28">
        <f t="shared" ref="O17" si="34">IF(COUNT(C17,F17,I17,L17)=0,"-",SUM(C17,F17,I17,L17))</f>
        <v>114</v>
      </c>
      <c r="P17" s="29">
        <f t="shared" ref="P17" si="35">IF(COUNT(D17,G17,J17,M17)=0,"-",SUM(D17,G17,J17,M17))</f>
        <v>293</v>
      </c>
      <c r="Q17" s="25">
        <f t="shared" ref="Q17" si="36">IF(COUNT(O17:P17)=0,"-",SUM(O17:P17))</f>
        <v>407</v>
      </c>
      <c r="R17" s="28" t="s">
        <v>11</v>
      </c>
    </row>
    <row r="18" spans="1:18" ht="20.100000000000001" customHeight="1" thickTop="1" x14ac:dyDescent="0.25">
      <c r="A18" s="4" t="s">
        <v>39</v>
      </c>
    </row>
    <row r="20" spans="1:18" ht="20.100000000000001" customHeight="1" x14ac:dyDescent="0.25">
      <c r="A20" s="30" t="s">
        <v>26</v>
      </c>
    </row>
    <row r="21" spans="1:18" ht="20.100000000000001" customHeight="1" x14ac:dyDescent="0.25">
      <c r="A21" s="30" t="s">
        <v>27</v>
      </c>
    </row>
    <row r="22" spans="1:18" ht="20.100000000000001" customHeight="1" x14ac:dyDescent="0.25">
      <c r="A22" s="30" t="s">
        <v>28</v>
      </c>
    </row>
    <row r="23" spans="1:18" ht="20.100000000000001" customHeight="1" x14ac:dyDescent="0.25">
      <c r="A23" s="30" t="s">
        <v>29</v>
      </c>
    </row>
    <row r="24" spans="1:18" ht="20.100000000000001" customHeight="1" x14ac:dyDescent="0.25">
      <c r="A24" s="30" t="s">
        <v>30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ROMBEL_PAUD 2024-2025-GANJIL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2025-06-10T13:43:39Z</dcterms:modified>
</cp:coreProperties>
</file>