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Balita'!$A$1:$R$15</definedName>
  </definedNames>
  <calcPr calcId="144525"/>
</workbook>
</file>

<file path=xl/calcChain.xml><?xml version="1.0" encoding="utf-8"?>
<calcChain xmlns="http://schemas.openxmlformats.org/spreadsheetml/2006/main">
  <c r="N14" i="87" l="1"/>
  <c r="N13" i="87"/>
  <c r="N12" i="87"/>
  <c r="N11" i="87"/>
  <c r="N10" i="87"/>
  <c r="Q14" i="87"/>
  <c r="Q13" i="87"/>
  <c r="Q12" i="87"/>
  <c r="Q11" i="87"/>
  <c r="Q10" i="87"/>
  <c r="K14" i="87"/>
  <c r="K13" i="87"/>
  <c r="K12" i="87"/>
  <c r="K11" i="87"/>
  <c r="K10" i="87"/>
  <c r="H14" i="87"/>
  <c r="H13" i="87"/>
  <c r="H12" i="87"/>
  <c r="H11" i="87"/>
  <c r="H10" i="87"/>
  <c r="E14" i="87"/>
  <c r="E13" i="87"/>
  <c r="E12" i="87"/>
  <c r="E11" i="87"/>
  <c r="E10" i="87"/>
  <c r="I4" i="87" l="1"/>
  <c r="N8" i="87" l="1"/>
  <c r="N7" i="87"/>
  <c r="N6" i="87"/>
  <c r="N5" i="87"/>
  <c r="N4" i="87"/>
  <c r="J8" i="87"/>
  <c r="P8" i="87" s="1"/>
  <c r="I8" i="87"/>
  <c r="J7" i="87"/>
  <c r="P7" i="87" s="1"/>
  <c r="I7" i="87"/>
  <c r="J6" i="87"/>
  <c r="P6" i="87" s="1"/>
  <c r="I6" i="87"/>
  <c r="J5" i="87"/>
  <c r="P5" i="87" s="1"/>
  <c r="I5" i="87"/>
  <c r="J4" i="87"/>
  <c r="P4" i="87" s="1"/>
  <c r="O4" i="87"/>
  <c r="H8" i="87"/>
  <c r="H7" i="87"/>
  <c r="H6" i="87"/>
  <c r="H5" i="87"/>
  <c r="H4" i="87"/>
  <c r="E8" i="87"/>
  <c r="E7" i="87"/>
  <c r="E6" i="87"/>
  <c r="E5" i="87"/>
  <c r="E4" i="87"/>
  <c r="M9" i="87"/>
  <c r="L9" i="87"/>
  <c r="G9" i="87"/>
  <c r="F9" i="87"/>
  <c r="D9" i="87"/>
  <c r="C9" i="87"/>
  <c r="K7" i="87" l="1"/>
  <c r="K5" i="87"/>
  <c r="K6" i="87"/>
  <c r="K8" i="87"/>
  <c r="O5" i="87"/>
  <c r="Q5" i="87" s="1"/>
  <c r="O7" i="87"/>
  <c r="Q7" i="87" s="1"/>
  <c r="O6" i="87"/>
  <c r="Q6" i="87" s="1"/>
  <c r="O8" i="87"/>
  <c r="Q8" i="87" s="1"/>
  <c r="Q4" i="87"/>
  <c r="N9" i="87"/>
  <c r="H9" i="87"/>
  <c r="E9" i="87"/>
  <c r="J9" i="87" l="1"/>
  <c r="I9" i="87"/>
  <c r="K4" i="87"/>
  <c r="O9" i="87" l="1"/>
  <c r="P9" i="87"/>
  <c r="K9" i="87"/>
  <c r="Q9" i="87" l="1"/>
</calcChain>
</file>

<file path=xl/sharedStrings.xml><?xml version="1.0" encoding="utf-8"?>
<sst xmlns="http://schemas.openxmlformats.org/spreadsheetml/2006/main" count="42" uniqueCount="32">
  <si>
    <t>Orang</t>
  </si>
  <si>
    <t>BAYI POST NEONATAL LAKI-LAKI
(29 Hari-11 Bln)</t>
  </si>
  <si>
    <t>JUMLAH BAYI NEONATAL 
(0-28 Hari)</t>
  </si>
  <si>
    <t>BAYI NEONATAL PEREMPUAN 
(0-28 Hari)</t>
  </si>
  <si>
    <t>BAYI NEONATAL LAKI-LAKI 
(0-28 Hari)</t>
  </si>
  <si>
    <t>BAYI POST NEONATAL PEREMPUAN
(29 Hari-11 Bln)</t>
  </si>
  <si>
    <t>JUMLAH BAYI POST NEONATAL 
(29 Hari-11 Bln)</t>
  </si>
  <si>
    <t>JUMLAH BAYI LAKI-LAKI</t>
  </si>
  <si>
    <t>JUMLAH BAYI PEREMPUAN</t>
  </si>
  <si>
    <t>TOTAL JUMLAH BAYI</t>
  </si>
  <si>
    <t>KODE WILAYAH</t>
  </si>
  <si>
    <t>NAMA WILAYAH</t>
  </si>
  <si>
    <t>ANAK BALITA LAKI-LAKI 
(12 Bln-59 Bln)</t>
  </si>
  <si>
    <t>ANAK BALITA PEREMPUAN 
(12 Bln-59 Bln)</t>
  </si>
  <si>
    <t>JUMLAH 
ANAK BALITA (12 Bln-59 Bln)</t>
  </si>
  <si>
    <t>SATUAN</t>
  </si>
  <si>
    <t>RASANAE BARAT</t>
  </si>
  <si>
    <t>RASANAE TIMUR</t>
  </si>
  <si>
    <t>ASAKOTA</t>
  </si>
  <si>
    <t>RABA</t>
  </si>
  <si>
    <t>MPUNDA</t>
  </si>
  <si>
    <t>KOTA BIMA</t>
  </si>
  <si>
    <t>BALITA PEREMPUAN
(0 Bln-59 Bln)</t>
  </si>
  <si>
    <t>JUMLAH BALITA 
(0 Bln-59 Bln)</t>
  </si>
  <si>
    <t>KOTA BIMA 2018</t>
  </si>
  <si>
    <t>KOTA BIMA 2019</t>
  </si>
  <si>
    <t>KOTA BIMA 2020</t>
  </si>
  <si>
    <t>KOTA BIMA 2021</t>
  </si>
  <si>
    <t>Jumlah Bayi, Anak Balita dan Balita di Kota Bima, menurut Jenis Kelamin di rinci per Kecamatan Tahun 2023</t>
  </si>
  <si>
    <t>Sumber: Bidang Kesehatan Keluarga, Dinas Kesehatan Kota Bima, Tahun 2024</t>
  </si>
  <si>
    <t>KOTA BIMA 2022</t>
  </si>
  <si>
    <t>BALITA 
LAKI-LAKI
(0 Bln-59 Bln)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</si>
</sst>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3" fontId="10" fillId="0" borderId="14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</xf>
    <xf numFmtId="3" fontId="10" fillId="0" borderId="15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5" width="13" style="7" customWidth="1"/>
    <col min="6" max="7" width="17" style="7" customWidth="1"/>
    <col min="8" max="8" width="15.140625" style="7" customWidth="1"/>
    <col min="9" max="11" width="11" style="7" customWidth="1"/>
    <col min="12" max="14" width="12" style="7" customWidth="1"/>
    <col min="15" max="17" width="11.28515625" style="7" customWidth="1"/>
    <col min="18" max="18" width="8.42578125" style="7" customWidth="1"/>
    <col min="19" max="16384" width="9.140625" style="7"/>
  </cols>
  <sheetData>
    <row r="1" spans="1:26" ht="15" x14ac:dyDescent="0.25">
      <c r="A1" s="6" t="s">
        <v>28</v>
      </c>
    </row>
    <row r="2" spans="1:26" x14ac:dyDescent="0.25">
      <c r="E2" s="8"/>
      <c r="H2" s="8"/>
      <c r="K2" s="8"/>
      <c r="N2" s="8"/>
      <c r="Q2" s="9"/>
    </row>
    <row r="3" spans="1:26" ht="36.75" thickBot="1" x14ac:dyDescent="0.3">
      <c r="A3" s="10" t="s">
        <v>10</v>
      </c>
      <c r="B3" s="11" t="s">
        <v>11</v>
      </c>
      <c r="C3" s="12" t="s">
        <v>4</v>
      </c>
      <c r="D3" s="13" t="s">
        <v>3</v>
      </c>
      <c r="E3" s="14" t="s">
        <v>2</v>
      </c>
      <c r="F3" s="12" t="s">
        <v>1</v>
      </c>
      <c r="G3" s="13" t="s">
        <v>5</v>
      </c>
      <c r="H3" s="14" t="s">
        <v>6</v>
      </c>
      <c r="I3" s="12" t="s">
        <v>7</v>
      </c>
      <c r="J3" s="13" t="s">
        <v>8</v>
      </c>
      <c r="K3" s="14" t="s">
        <v>9</v>
      </c>
      <c r="L3" s="12" t="s">
        <v>12</v>
      </c>
      <c r="M3" s="13" t="s">
        <v>13</v>
      </c>
      <c r="N3" s="14" t="s">
        <v>14</v>
      </c>
      <c r="O3" s="12" t="s">
        <v>31</v>
      </c>
      <c r="P3" s="13" t="s">
        <v>22</v>
      </c>
      <c r="Q3" s="14" t="s">
        <v>23</v>
      </c>
      <c r="R3" s="13" t="s">
        <v>15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16</v>
      </c>
      <c r="C4" s="2">
        <v>354</v>
      </c>
      <c r="D4" s="1">
        <v>297</v>
      </c>
      <c r="E4" s="4">
        <f>IF(COUNT(C4:D4)=0,"-",SUM(C4:D4))</f>
        <v>651</v>
      </c>
      <c r="F4" s="2">
        <v>392</v>
      </c>
      <c r="G4" s="1">
        <v>388</v>
      </c>
      <c r="H4" s="4">
        <f t="shared" ref="H4:H8" si="0">IF(COUNT(F4:G4)=0,"-",SUM(F4:G4))</f>
        <v>780</v>
      </c>
      <c r="I4" s="5">
        <f>IF(COUNT(C4,F4)=0,"-",SUM(C4,F4))</f>
        <v>746</v>
      </c>
      <c r="J4" s="3">
        <f>IF(COUNT(D4,G4)=0,"-",SUM(D4,G4))</f>
        <v>685</v>
      </c>
      <c r="K4" s="4">
        <f t="shared" ref="K4" si="1">IF(COUNT(I4:J4)=0,"-",SUM(I4:J4))</f>
        <v>1431</v>
      </c>
      <c r="L4" s="2">
        <v>1094</v>
      </c>
      <c r="M4" s="1">
        <v>1070</v>
      </c>
      <c r="N4" s="4">
        <f t="shared" ref="N4:N8" si="2">IF(COUNT(L4:M4)=0,"-",SUM(L4:M4))</f>
        <v>2164</v>
      </c>
      <c r="O4" s="5">
        <f>IF(COUNT(I4,L4)=0,"-",SUM(I4,L4))</f>
        <v>1840</v>
      </c>
      <c r="P4" s="3">
        <f>IF(COUNT(J4,M4)=0,"-",SUM(J4,M4))</f>
        <v>1755</v>
      </c>
      <c r="Q4" s="4">
        <f>IF(COUNT(O4:P4)=0,"-",SUM(O4:P4))</f>
        <v>3595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17</v>
      </c>
      <c r="C5" s="2">
        <v>165</v>
      </c>
      <c r="D5" s="1">
        <v>147</v>
      </c>
      <c r="E5" s="4">
        <f t="shared" ref="E5:E14" si="3">IF(COUNT(C5:D5)=0,"-",SUM(C5:D5))</f>
        <v>312</v>
      </c>
      <c r="F5" s="2">
        <v>154</v>
      </c>
      <c r="G5" s="1">
        <v>148</v>
      </c>
      <c r="H5" s="4">
        <f t="shared" si="0"/>
        <v>302</v>
      </c>
      <c r="I5" s="5">
        <f t="shared" ref="I5:I8" si="4">IF(COUNT(C5,F5)=0,"-",SUM(C5,F5))</f>
        <v>319</v>
      </c>
      <c r="J5" s="3">
        <f t="shared" ref="J5:J8" si="5">IF(COUNT(D5,G5)=0,"-",SUM(D5,G5))</f>
        <v>295</v>
      </c>
      <c r="K5" s="4">
        <f t="shared" ref="K5:K14" si="6">IF(COUNT(I5:J5)=0,"-",SUM(I5:J5))</f>
        <v>614</v>
      </c>
      <c r="L5" s="2">
        <v>711</v>
      </c>
      <c r="M5" s="1">
        <v>672</v>
      </c>
      <c r="N5" s="4">
        <f t="shared" si="2"/>
        <v>1383</v>
      </c>
      <c r="O5" s="5">
        <f t="shared" ref="O5:O8" si="7">IF(COUNT(I5,L5)=0,"-",SUM(I5,L5))</f>
        <v>1030</v>
      </c>
      <c r="P5" s="3">
        <f t="shared" ref="P5:P8" si="8">IF(COUNT(J5,M5)=0,"-",SUM(J5,M5))</f>
        <v>967</v>
      </c>
      <c r="Q5" s="4">
        <f t="shared" ref="Q5:Q8" si="9">IF(COUNT(O5:P5)=0,"-",SUM(O5:P5))</f>
        <v>1997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18</v>
      </c>
      <c r="C6" s="2">
        <v>317</v>
      </c>
      <c r="D6" s="1">
        <v>260</v>
      </c>
      <c r="E6" s="4">
        <f t="shared" si="3"/>
        <v>577</v>
      </c>
      <c r="F6" s="2">
        <v>286</v>
      </c>
      <c r="G6" s="1">
        <v>281</v>
      </c>
      <c r="H6" s="4">
        <f t="shared" si="0"/>
        <v>567</v>
      </c>
      <c r="I6" s="5">
        <f t="shared" si="4"/>
        <v>603</v>
      </c>
      <c r="J6" s="3">
        <f t="shared" si="5"/>
        <v>541</v>
      </c>
      <c r="K6" s="4">
        <f t="shared" si="6"/>
        <v>1144</v>
      </c>
      <c r="L6" s="2">
        <v>1111</v>
      </c>
      <c r="M6" s="1">
        <v>1077</v>
      </c>
      <c r="N6" s="4">
        <f t="shared" si="2"/>
        <v>2188</v>
      </c>
      <c r="O6" s="5">
        <f t="shared" si="7"/>
        <v>1714</v>
      </c>
      <c r="P6" s="3">
        <f t="shared" si="8"/>
        <v>1618</v>
      </c>
      <c r="Q6" s="4">
        <f t="shared" si="9"/>
        <v>3332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19</v>
      </c>
      <c r="C7" s="2">
        <v>313</v>
      </c>
      <c r="D7" s="1">
        <v>291</v>
      </c>
      <c r="E7" s="4">
        <f t="shared" si="3"/>
        <v>604</v>
      </c>
      <c r="F7" s="2">
        <v>410</v>
      </c>
      <c r="G7" s="1">
        <v>404</v>
      </c>
      <c r="H7" s="4">
        <f t="shared" si="0"/>
        <v>814</v>
      </c>
      <c r="I7" s="5">
        <f t="shared" si="4"/>
        <v>723</v>
      </c>
      <c r="J7" s="3">
        <f t="shared" si="5"/>
        <v>695</v>
      </c>
      <c r="K7" s="4">
        <f t="shared" si="6"/>
        <v>1418</v>
      </c>
      <c r="L7" s="2">
        <v>1227</v>
      </c>
      <c r="M7" s="1">
        <v>1193</v>
      </c>
      <c r="N7" s="4">
        <f t="shared" si="2"/>
        <v>2420</v>
      </c>
      <c r="O7" s="5">
        <f t="shared" si="7"/>
        <v>1950</v>
      </c>
      <c r="P7" s="3">
        <f t="shared" si="8"/>
        <v>1888</v>
      </c>
      <c r="Q7" s="4">
        <f t="shared" si="9"/>
        <v>3838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20</v>
      </c>
      <c r="C8" s="2">
        <v>341</v>
      </c>
      <c r="D8" s="1">
        <v>333</v>
      </c>
      <c r="E8" s="4">
        <f t="shared" si="3"/>
        <v>674</v>
      </c>
      <c r="F8" s="2">
        <v>398</v>
      </c>
      <c r="G8" s="1">
        <v>392</v>
      </c>
      <c r="H8" s="4">
        <f t="shared" si="0"/>
        <v>790</v>
      </c>
      <c r="I8" s="5">
        <f t="shared" si="4"/>
        <v>739</v>
      </c>
      <c r="J8" s="3">
        <f t="shared" si="5"/>
        <v>725</v>
      </c>
      <c r="K8" s="4">
        <f t="shared" si="6"/>
        <v>1464</v>
      </c>
      <c r="L8" s="2">
        <v>1056</v>
      </c>
      <c r="M8" s="1">
        <v>1028</v>
      </c>
      <c r="N8" s="4">
        <f t="shared" si="2"/>
        <v>2084</v>
      </c>
      <c r="O8" s="5">
        <f t="shared" si="7"/>
        <v>1795</v>
      </c>
      <c r="P8" s="3">
        <f t="shared" si="8"/>
        <v>1753</v>
      </c>
      <c r="Q8" s="4">
        <f t="shared" si="9"/>
        <v>3548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21</v>
      </c>
      <c r="C9" s="30">
        <f>IF(COUNT(C4:C8)=0,"-",SUM(C4:C8))</f>
        <v>1490</v>
      </c>
      <c r="D9" s="31">
        <f t="shared" ref="D9:Q9" si="10">IF(COUNT(D4:D8)=0,"-",SUM(D4:D8))</f>
        <v>1328</v>
      </c>
      <c r="E9" s="32">
        <f t="shared" si="10"/>
        <v>2818</v>
      </c>
      <c r="F9" s="30">
        <f t="shared" si="10"/>
        <v>1640</v>
      </c>
      <c r="G9" s="31">
        <f t="shared" si="10"/>
        <v>1613</v>
      </c>
      <c r="H9" s="32">
        <f t="shared" si="10"/>
        <v>3253</v>
      </c>
      <c r="I9" s="30">
        <f t="shared" si="10"/>
        <v>3130</v>
      </c>
      <c r="J9" s="31">
        <f t="shared" si="10"/>
        <v>2941</v>
      </c>
      <c r="K9" s="32">
        <f t="shared" si="10"/>
        <v>6071</v>
      </c>
      <c r="L9" s="30">
        <f t="shared" si="10"/>
        <v>5199</v>
      </c>
      <c r="M9" s="31">
        <f t="shared" si="10"/>
        <v>5040</v>
      </c>
      <c r="N9" s="32">
        <f t="shared" si="10"/>
        <v>10239</v>
      </c>
      <c r="O9" s="30">
        <f t="shared" si="10"/>
        <v>8329</v>
      </c>
      <c r="P9" s="31">
        <f t="shared" si="10"/>
        <v>7981</v>
      </c>
      <c r="Q9" s="32">
        <f t="shared" si="10"/>
        <v>16310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x14ac:dyDescent="0.25">
      <c r="A10" s="33">
        <v>5272</v>
      </c>
      <c r="B10" s="34" t="s">
        <v>30</v>
      </c>
      <c r="C10" s="35">
        <v>1604</v>
      </c>
      <c r="D10" s="36">
        <v>1387</v>
      </c>
      <c r="E10" s="49">
        <f t="shared" si="3"/>
        <v>2991</v>
      </c>
      <c r="F10" s="35">
        <v>1657</v>
      </c>
      <c r="G10" s="36">
        <v>1635</v>
      </c>
      <c r="H10" s="49">
        <f t="shared" ref="H10:H14" si="11">IF(COUNT(F10:G10)=0,"-",SUM(F10:G10))</f>
        <v>3292</v>
      </c>
      <c r="I10" s="35">
        <v>3261</v>
      </c>
      <c r="J10" s="36">
        <v>3022</v>
      </c>
      <c r="K10" s="37">
        <f t="shared" ref="K10:K14" si="12">IF(COUNT(I10:J10)=0,"-",SUM(I10:J10))</f>
        <v>6283</v>
      </c>
      <c r="L10" s="35">
        <v>4904</v>
      </c>
      <c r="M10" s="36">
        <v>5030</v>
      </c>
      <c r="N10" s="49">
        <f t="shared" ref="N10:N14" si="13">IF(COUNT(L10:M10)=0,"-",SUM(L10:M10))</f>
        <v>9934</v>
      </c>
      <c r="O10" s="35">
        <v>8165</v>
      </c>
      <c r="P10" s="36">
        <v>8052</v>
      </c>
      <c r="Q10" s="37">
        <f t="shared" ref="Q10:Q14" si="14">IF(COUNT(O10:P10)=0,"-",SUM(O10:P10))</f>
        <v>16217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20.100000000000001" customHeight="1" x14ac:dyDescent="0.25">
      <c r="A11" s="45">
        <v>5272</v>
      </c>
      <c r="B11" s="46" t="s">
        <v>27</v>
      </c>
      <c r="C11" s="47">
        <v>1715</v>
      </c>
      <c r="D11" s="48">
        <v>1657</v>
      </c>
      <c r="E11" s="49">
        <f t="shared" si="3"/>
        <v>3372</v>
      </c>
      <c r="F11" s="47">
        <v>1651</v>
      </c>
      <c r="G11" s="48">
        <v>1839</v>
      </c>
      <c r="H11" s="49">
        <f t="shared" si="11"/>
        <v>3490</v>
      </c>
      <c r="I11" s="47">
        <v>3366</v>
      </c>
      <c r="J11" s="48">
        <v>3496</v>
      </c>
      <c r="K11" s="49">
        <f t="shared" si="12"/>
        <v>6862</v>
      </c>
      <c r="L11" s="47">
        <v>4795</v>
      </c>
      <c r="M11" s="48">
        <v>4975</v>
      </c>
      <c r="N11" s="49">
        <f t="shared" si="13"/>
        <v>9770</v>
      </c>
      <c r="O11" s="47">
        <v>8161</v>
      </c>
      <c r="P11" s="48">
        <v>8471</v>
      </c>
      <c r="Q11" s="49">
        <f t="shared" si="14"/>
        <v>16632</v>
      </c>
      <c r="R11" s="50" t="s">
        <v>0</v>
      </c>
      <c r="S11" s="1"/>
      <c r="T11" s="19"/>
      <c r="U11" s="1"/>
      <c r="V11" s="19"/>
      <c r="W11" s="1"/>
      <c r="X11" s="19"/>
      <c r="Y11" s="1"/>
      <c r="Z11" s="21"/>
    </row>
    <row r="12" spans="1:26" ht="20.100000000000001" customHeight="1" x14ac:dyDescent="0.25">
      <c r="A12" s="45">
        <v>5272</v>
      </c>
      <c r="B12" s="46" t="s">
        <v>26</v>
      </c>
      <c r="C12" s="47">
        <v>1655</v>
      </c>
      <c r="D12" s="48">
        <v>1599</v>
      </c>
      <c r="E12" s="49">
        <f t="shared" si="3"/>
        <v>3254</v>
      </c>
      <c r="F12" s="47">
        <v>1594</v>
      </c>
      <c r="G12" s="48">
        <v>1774</v>
      </c>
      <c r="H12" s="49">
        <f t="shared" si="11"/>
        <v>3368</v>
      </c>
      <c r="I12" s="47">
        <v>3249</v>
      </c>
      <c r="J12" s="48">
        <v>3373</v>
      </c>
      <c r="K12" s="49">
        <f t="shared" si="12"/>
        <v>6622</v>
      </c>
      <c r="L12" s="47">
        <v>4628</v>
      </c>
      <c r="M12" s="48">
        <v>4799</v>
      </c>
      <c r="N12" s="49">
        <f t="shared" si="13"/>
        <v>9427</v>
      </c>
      <c r="O12" s="47">
        <v>7877</v>
      </c>
      <c r="P12" s="48">
        <v>8172</v>
      </c>
      <c r="Q12" s="49">
        <f t="shared" si="14"/>
        <v>16049</v>
      </c>
      <c r="R12" s="50" t="s">
        <v>0</v>
      </c>
      <c r="S12" s="1"/>
      <c r="T12" s="19"/>
      <c r="U12" s="1"/>
      <c r="V12" s="19"/>
      <c r="W12" s="1"/>
      <c r="X12" s="19"/>
      <c r="Y12" s="1"/>
      <c r="Z12" s="21"/>
    </row>
    <row r="13" spans="1:26" ht="20.100000000000001" customHeight="1" x14ac:dyDescent="0.25">
      <c r="A13" s="45">
        <v>5272</v>
      </c>
      <c r="B13" s="46" t="s">
        <v>25</v>
      </c>
      <c r="C13" s="47">
        <v>1700</v>
      </c>
      <c r="D13" s="48">
        <v>1530</v>
      </c>
      <c r="E13" s="49">
        <f t="shared" si="3"/>
        <v>3230</v>
      </c>
      <c r="F13" s="47">
        <v>1766</v>
      </c>
      <c r="G13" s="48">
        <v>1516</v>
      </c>
      <c r="H13" s="49">
        <f t="shared" si="11"/>
        <v>3282</v>
      </c>
      <c r="I13" s="47">
        <v>3466</v>
      </c>
      <c r="J13" s="48">
        <v>3046</v>
      </c>
      <c r="K13" s="49">
        <f t="shared" si="12"/>
        <v>6512</v>
      </c>
      <c r="L13" s="47">
        <v>3084</v>
      </c>
      <c r="M13" s="48">
        <v>3762</v>
      </c>
      <c r="N13" s="49">
        <f t="shared" si="13"/>
        <v>6846</v>
      </c>
      <c r="O13" s="47">
        <v>6550</v>
      </c>
      <c r="P13" s="48">
        <v>6808</v>
      </c>
      <c r="Q13" s="49">
        <f t="shared" si="14"/>
        <v>13358</v>
      </c>
      <c r="R13" s="50" t="s">
        <v>0</v>
      </c>
      <c r="S13" s="1"/>
      <c r="T13" s="19"/>
      <c r="U13" s="1"/>
      <c r="V13" s="19"/>
      <c r="W13" s="1"/>
      <c r="X13" s="19"/>
      <c r="Y13" s="1"/>
      <c r="Z13" s="21"/>
    </row>
    <row r="14" spans="1:26" ht="20.100000000000001" customHeight="1" thickBot="1" x14ac:dyDescent="0.3">
      <c r="A14" s="39">
        <v>5272</v>
      </c>
      <c r="B14" s="40" t="s">
        <v>24</v>
      </c>
      <c r="C14" s="41">
        <v>1680</v>
      </c>
      <c r="D14" s="42">
        <v>1599</v>
      </c>
      <c r="E14" s="43">
        <f t="shared" si="3"/>
        <v>3279</v>
      </c>
      <c r="F14" s="41">
        <v>1652</v>
      </c>
      <c r="G14" s="42">
        <v>1572</v>
      </c>
      <c r="H14" s="43">
        <f t="shared" si="11"/>
        <v>3224</v>
      </c>
      <c r="I14" s="41">
        <v>3332</v>
      </c>
      <c r="J14" s="42">
        <v>3171</v>
      </c>
      <c r="K14" s="43">
        <f t="shared" si="12"/>
        <v>6503</v>
      </c>
      <c r="L14" s="41">
        <v>3196</v>
      </c>
      <c r="M14" s="42">
        <v>3606</v>
      </c>
      <c r="N14" s="43">
        <f t="shared" si="13"/>
        <v>6802</v>
      </c>
      <c r="O14" s="41">
        <v>6528</v>
      </c>
      <c r="P14" s="42">
        <v>6777</v>
      </c>
      <c r="Q14" s="43">
        <f t="shared" si="14"/>
        <v>13305</v>
      </c>
      <c r="R14" s="44" t="s">
        <v>0</v>
      </c>
      <c r="S14" s="1"/>
      <c r="T14" s="19"/>
      <c r="U14" s="1"/>
      <c r="V14" s="19"/>
      <c r="W14" s="1"/>
      <c r="X14" s="19"/>
      <c r="Y14" s="1"/>
      <c r="Z14" s="21"/>
    </row>
    <row r="15" spans="1:26" ht="13.5" thickTop="1" x14ac:dyDescent="0.25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2025-03-10T05:53:48Z</dcterms:modified>
</cp:coreProperties>
</file>