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1" i="1" l="1"/>
  <c r="E11" i="1"/>
  <c r="D11" i="1"/>
  <c r="C11" i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  <c r="G11" i="1" l="1"/>
  <c r="I11" i="1" s="1"/>
</calcChain>
</file>

<file path=xl/sharedStrings.xml><?xml version="1.0" encoding="utf-8"?>
<sst xmlns="http://schemas.openxmlformats.org/spreadsheetml/2006/main" count="48" uniqueCount="28">
  <si>
    <t>Jumlah Perempuan (Usia  15-49 Thn) di Kota Bima di rinci menurut Kelompok Umur dan status perkawinan, Tahun 2022</t>
  </si>
  <si>
    <t>KODE WILAYAH</t>
  </si>
  <si>
    <t>KELOMPOK UMUR</t>
  </si>
  <si>
    <t>BELUM
KAWIN</t>
  </si>
  <si>
    <t>KAWIN</t>
  </si>
  <si>
    <t>CERAI
HIDUP</t>
  </si>
  <si>
    <t>CERAI
MATI</t>
  </si>
  <si>
    <t>JMLH PENDUDUK
PEREMPUAN
(usia 15-49 Thn)</t>
  </si>
  <si>
    <t>PROPORSI PEREMPUAN
BELUM KAWIN
( % )</t>
  </si>
  <si>
    <r>
      <t xml:space="preserve">R-UKP </t>
    </r>
    <r>
      <rPr>
        <b/>
        <vertAlign val="superscript"/>
        <sz val="9"/>
        <color theme="1"/>
        <rFont val="Calibri"/>
        <family val="2"/>
        <scheme val="minor"/>
      </rPr>
      <t>*)</t>
    </r>
    <r>
      <rPr>
        <b/>
        <sz val="9"/>
        <color theme="1"/>
        <rFont val="Calibri"/>
        <family val="2"/>
        <scheme val="minor"/>
      </rPr>
      <t xml:space="preserve">
(usia 15-49 Thn)</t>
    </r>
  </si>
  <si>
    <r>
      <t xml:space="preserve">M-UKP </t>
    </r>
    <r>
      <rPr>
        <b/>
        <vertAlign val="superscript"/>
        <sz val="9"/>
        <color theme="1"/>
        <rFont val="Calibri"/>
        <family val="2"/>
        <scheme val="minor"/>
      </rPr>
      <t>**)</t>
    </r>
    <r>
      <rPr>
        <b/>
        <sz val="9"/>
        <color theme="1"/>
        <rFont val="Calibri"/>
        <family val="2"/>
        <scheme val="minor"/>
      </rPr>
      <t xml:space="preserve"> 
(usia 25-49 Thn)</t>
    </r>
  </si>
  <si>
    <t>SATUAN</t>
  </si>
  <si>
    <t>15 - 19</t>
  </si>
  <si>
    <t>-</t>
  </si>
  <si>
    <t>Orang</t>
  </si>
  <si>
    <t>20 - 24</t>
  </si>
  <si>
    <t>25 - 29</t>
  </si>
  <si>
    <t>30 - 34</t>
  </si>
  <si>
    <t>35 - 39</t>
  </si>
  <si>
    <t>40 - 44</t>
  </si>
  <si>
    <t>45 - 49</t>
  </si>
  <si>
    <t>KOTA BIMA</t>
  </si>
  <si>
    <t>Sumber Data : Dinas Kependudukan dan Pencatatan Sipil Kota Bima, Tahun 2023</t>
  </si>
  <si>
    <t>Catatan :</t>
  </si>
  <si>
    <t>*)   R-UKP = RATA RATA USIA KAWIN PERTAMA PEREMPUAN</t>
  </si>
  <si>
    <t>**) M-UKP = MEDIAN USIA KAWIN PERTAMA PEREMPUAN</t>
  </si>
  <si>
    <t>37 Tahun</t>
  </si>
  <si>
    <t>38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</si>
</sst>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horizontal="center" vertical="center"/>
      <protection locked="0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4" sqref="J4"/>
    </sheetView>
  </sheetViews>
  <sheetFormatPr defaultRowHeight="15" x14ac:dyDescent="0.25"/>
  <cols>
    <col min="2" max="2" width="12.7109375" customWidth="1"/>
    <col min="3" max="3" width="8.7109375" customWidth="1"/>
    <col min="7" max="7" width="13.42578125" customWidth="1"/>
    <col min="9" max="9" width="13.42578125" customWidth="1"/>
    <col min="10" max="11" width="12.710937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</row>
    <row r="2" spans="1:11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4"/>
    </row>
    <row r="3" spans="1:11" ht="48.75" thickBot="1" x14ac:dyDescent="0.3">
      <c r="A3" s="5" t="s">
        <v>1</v>
      </c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5" t="s">
        <v>11</v>
      </c>
      <c r="I3" s="6" t="s">
        <v>8</v>
      </c>
      <c r="J3" s="6" t="s">
        <v>9</v>
      </c>
      <c r="K3" s="6" t="s">
        <v>10</v>
      </c>
    </row>
    <row r="4" spans="1:11" ht="15.75" thickTop="1" x14ac:dyDescent="0.25">
      <c r="A4" s="7">
        <v>5272</v>
      </c>
      <c r="B4" s="7" t="s">
        <v>12</v>
      </c>
      <c r="C4" s="8">
        <v>5801</v>
      </c>
      <c r="D4" s="8">
        <v>191</v>
      </c>
      <c r="E4" s="8">
        <v>3</v>
      </c>
      <c r="F4" s="8">
        <v>1</v>
      </c>
      <c r="G4" s="9">
        <f>IF(COUNT(C4:F4)=0,"-",IF(SUM(C4,D4,E4,F4)=0,0,SUM(C4,D4,E4,F4)))</f>
        <v>5996</v>
      </c>
      <c r="H4" s="7" t="s">
        <v>14</v>
      </c>
      <c r="I4" s="10">
        <f>IF(COUNT(C4,G4)=0,"-",IF(OR(SUM(C4)=0,SUM(G4)=0),0,ROUND(C4/G4*100,2)))</f>
        <v>96.75</v>
      </c>
      <c r="J4" s="11" t="s">
        <v>13</v>
      </c>
      <c r="K4" s="11" t="s">
        <v>13</v>
      </c>
    </row>
    <row r="5" spans="1:11" x14ac:dyDescent="0.25">
      <c r="A5" s="7">
        <v>5272</v>
      </c>
      <c r="B5" s="7" t="s">
        <v>15</v>
      </c>
      <c r="C5" s="8">
        <v>4908</v>
      </c>
      <c r="D5" s="8">
        <v>1644</v>
      </c>
      <c r="E5" s="8">
        <v>60</v>
      </c>
      <c r="F5" s="8">
        <v>5</v>
      </c>
      <c r="G5" s="9">
        <f t="shared" ref="G5:G10" si="0">IF(COUNT(C5:F5)=0,"-",IF(SUM(C5,D5,E5,F5)=0,0,SUM(C5,D5,E5,F5)))</f>
        <v>6617</v>
      </c>
      <c r="H5" s="7" t="s">
        <v>14</v>
      </c>
      <c r="I5" s="10">
        <f t="shared" ref="I5:I11" si="1">IF(COUNT(C5,G5)=0,"-",IF(OR(SUM(C5)=0,SUM(G5)=0),0,ROUND(C5/G5*100,2)))</f>
        <v>74.17</v>
      </c>
      <c r="J5" s="11" t="s">
        <v>13</v>
      </c>
      <c r="K5" s="11" t="s">
        <v>13</v>
      </c>
    </row>
    <row r="6" spans="1:11" x14ac:dyDescent="0.25">
      <c r="A6" s="7">
        <v>5272</v>
      </c>
      <c r="B6" s="7" t="s">
        <v>16</v>
      </c>
      <c r="C6" s="8">
        <v>2178</v>
      </c>
      <c r="D6" s="8">
        <v>3867</v>
      </c>
      <c r="E6" s="8">
        <v>173</v>
      </c>
      <c r="F6" s="8">
        <v>19</v>
      </c>
      <c r="G6" s="9">
        <f t="shared" si="0"/>
        <v>6237</v>
      </c>
      <c r="H6" s="7" t="s">
        <v>14</v>
      </c>
      <c r="I6" s="10">
        <f t="shared" si="1"/>
        <v>34.92</v>
      </c>
      <c r="J6" s="11" t="s">
        <v>13</v>
      </c>
      <c r="K6" s="11" t="s">
        <v>13</v>
      </c>
    </row>
    <row r="7" spans="1:11" x14ac:dyDescent="0.25">
      <c r="A7" s="7">
        <v>5272</v>
      </c>
      <c r="B7" s="7" t="s">
        <v>17</v>
      </c>
      <c r="C7" s="8">
        <v>776</v>
      </c>
      <c r="D7" s="8">
        <v>5182</v>
      </c>
      <c r="E7" s="8">
        <v>295</v>
      </c>
      <c r="F7" s="8">
        <v>31</v>
      </c>
      <c r="G7" s="9">
        <f t="shared" si="0"/>
        <v>6284</v>
      </c>
      <c r="H7" s="7" t="s">
        <v>14</v>
      </c>
      <c r="I7" s="10">
        <f t="shared" si="1"/>
        <v>12.35</v>
      </c>
      <c r="J7" s="11" t="s">
        <v>13</v>
      </c>
      <c r="K7" s="11" t="s">
        <v>13</v>
      </c>
    </row>
    <row r="8" spans="1:11" x14ac:dyDescent="0.25">
      <c r="A8" s="7">
        <v>5272</v>
      </c>
      <c r="B8" s="7" t="s">
        <v>18</v>
      </c>
      <c r="C8" s="8">
        <v>425</v>
      </c>
      <c r="D8" s="8">
        <v>5486</v>
      </c>
      <c r="E8" s="8">
        <v>389</v>
      </c>
      <c r="F8" s="8">
        <v>98</v>
      </c>
      <c r="G8" s="9">
        <f t="shared" si="0"/>
        <v>6398</v>
      </c>
      <c r="H8" s="7" t="s">
        <v>14</v>
      </c>
      <c r="I8" s="10">
        <f t="shared" si="1"/>
        <v>6.64</v>
      </c>
      <c r="J8" s="12" t="s">
        <v>13</v>
      </c>
      <c r="K8" s="12" t="s">
        <v>13</v>
      </c>
    </row>
    <row r="9" spans="1:11" x14ac:dyDescent="0.25">
      <c r="A9" s="7">
        <v>5272</v>
      </c>
      <c r="B9" s="7" t="s">
        <v>19</v>
      </c>
      <c r="C9" s="8">
        <v>368</v>
      </c>
      <c r="D9" s="8">
        <v>5427</v>
      </c>
      <c r="E9" s="8">
        <v>467</v>
      </c>
      <c r="F9" s="8">
        <v>158</v>
      </c>
      <c r="G9" s="9">
        <f t="shared" si="0"/>
        <v>6420</v>
      </c>
      <c r="H9" s="7" t="s">
        <v>14</v>
      </c>
      <c r="I9" s="10">
        <f t="shared" si="1"/>
        <v>5.73</v>
      </c>
      <c r="J9" s="11" t="s">
        <v>13</v>
      </c>
      <c r="K9" s="11" t="s">
        <v>13</v>
      </c>
    </row>
    <row r="10" spans="1:11" x14ac:dyDescent="0.25">
      <c r="A10" s="7">
        <v>5272</v>
      </c>
      <c r="B10" s="7" t="s">
        <v>20</v>
      </c>
      <c r="C10" s="8">
        <v>278</v>
      </c>
      <c r="D10" s="8">
        <v>4697</v>
      </c>
      <c r="E10" s="8">
        <v>344</v>
      </c>
      <c r="F10" s="8">
        <v>292</v>
      </c>
      <c r="G10" s="9">
        <f t="shared" si="0"/>
        <v>5611</v>
      </c>
      <c r="H10" s="7" t="s">
        <v>14</v>
      </c>
      <c r="I10" s="10">
        <f t="shared" si="1"/>
        <v>4.95</v>
      </c>
      <c r="J10" s="13" t="s">
        <v>13</v>
      </c>
      <c r="K10" s="13" t="s">
        <v>13</v>
      </c>
    </row>
    <row r="11" spans="1:11" ht="20.25" customHeight="1" thickBot="1" x14ac:dyDescent="0.3">
      <c r="A11" s="16">
        <v>5272</v>
      </c>
      <c r="B11" s="17" t="s">
        <v>21</v>
      </c>
      <c r="C11" s="18">
        <f>IF(SUM(C4:C10)=0,0,SUM(C4:C10))</f>
        <v>14734</v>
      </c>
      <c r="D11" s="18">
        <f t="shared" ref="D11:F11" si="2">IF(SUM(D4:D10)=0,0,SUM(D4:D10))</f>
        <v>26494</v>
      </c>
      <c r="E11" s="18">
        <f t="shared" si="2"/>
        <v>1731</v>
      </c>
      <c r="F11" s="18">
        <f t="shared" si="2"/>
        <v>604</v>
      </c>
      <c r="G11" s="18">
        <f>IF(COUNT(C11:F11)=0,"-",IF(SUM(C11,D11,E11,F11)=0,0,SUM(C11,D11,E11,F11)))</f>
        <v>43563</v>
      </c>
      <c r="H11" s="16" t="s">
        <v>14</v>
      </c>
      <c r="I11" s="19">
        <f t="shared" si="1"/>
        <v>33.82</v>
      </c>
      <c r="J11" s="18" t="s">
        <v>26</v>
      </c>
      <c r="K11" s="18" t="s">
        <v>27</v>
      </c>
    </row>
    <row r="12" spans="1:11" ht="15.75" thickTop="1" x14ac:dyDescent="0.25">
      <c r="A12" s="15" t="s">
        <v>22</v>
      </c>
      <c r="B12" s="15"/>
      <c r="C12" s="15"/>
      <c r="D12" s="15"/>
      <c r="E12" s="15"/>
      <c r="F12" s="15"/>
      <c r="G12" s="15"/>
      <c r="H12" s="2"/>
      <c r="I12" s="15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 t="s">
        <v>23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 t="s">
        <v>24</v>
      </c>
      <c r="B15" s="2"/>
      <c r="C15" s="14"/>
      <c r="D15" s="14"/>
      <c r="E15" s="2"/>
      <c r="F15" s="14"/>
      <c r="G15" s="2"/>
      <c r="H15" s="2"/>
      <c r="I15" s="2"/>
      <c r="J15" s="2"/>
      <c r="K15" s="2"/>
    </row>
    <row r="16" spans="1:11" x14ac:dyDescent="0.25">
      <c r="A16" s="2" t="s">
        <v>25</v>
      </c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2025-03-01T09:25:14Z</dcterms:created>
  <dcterms:modified xsi:type="dcterms:W3CDTF">2025-03-01T09:30:16Z</dcterms:modified>
</cp:coreProperties>
</file>