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59757A02-3200-46AD-8C6A-5AB70B054374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IBU NIF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4" i="1"/>
  <c r="G5" i="1"/>
  <c r="G6" i="1"/>
  <c r="G7" i="1"/>
  <c r="G4" i="1"/>
  <c r="E6" i="1"/>
  <c r="E5" i="1"/>
  <c r="I12" i="1"/>
  <c r="G12" i="1"/>
  <c r="E12" i="1"/>
  <c r="G14" i="1" l="1"/>
  <c r="G13" i="1"/>
  <c r="E14" i="1"/>
  <c r="E13" i="1"/>
  <c r="I14" i="1"/>
  <c r="I13" i="1"/>
  <c r="H9" i="1" l="1"/>
  <c r="F9" i="1"/>
  <c r="D9" i="1"/>
  <c r="C9" i="1"/>
  <c r="G9" i="1" l="1"/>
  <c r="I9" i="1"/>
  <c r="E9" i="1"/>
</calcChain>
</file>

<file path=xl/sharedStrings.xml><?xml version="1.0" encoding="utf-8"?>
<sst xmlns="http://schemas.openxmlformats.org/spreadsheetml/2006/main" count="38" uniqueCount="25">
  <si>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</si>
  <si>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</si>
  <si>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</si>
  <si>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</si>
  <si>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</si>
  <si>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</si>
  <si>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</si>
  <si>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</si>
  <si>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</si>
  <si>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</si>
  <si>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JUMLAH
IBU NIFAS</t>
  </si>
  <si>
    <t>KUNJUNGAN KF1</t>
  </si>
  <si>
    <t>IBU NIFAS DAPAT VIT. A</t>
  </si>
  <si>
    <t>KOTA BIMA 2019</t>
  </si>
  <si>
    <t>KOTA BIMA 2020</t>
  </si>
  <si>
    <t>-</t>
  </si>
  <si>
    <t>KOTA BIMA 2021</t>
  </si>
  <si>
    <t>KOTA BIMA 2022</t>
  </si>
  <si>
    <t>KUNJUNGAN KF Lengkap</t>
  </si>
  <si>
    <t>CAKUPAN 
KF1</t>
  </si>
  <si>
    <t>CAKUPAN 
KF Lengkap</t>
  </si>
  <si>
    <t>CAKUPAN 
VIT. A</t>
  </si>
  <si>
    <t>Cakupan Pelayanan  Ibu Nifas yang melakukan Kunjungan Nifas (KF) dan mendapatkan Vitamin A di Fasyankes Kota Bima Tahun 2024 di rinci per Kecamatan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</si>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</sst>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9.140625" style="1"/>
    <col min="2" max="2" width="15.28515625" style="1" customWidth="1"/>
    <col min="3" max="9" width="12.5703125" style="1" customWidth="1"/>
    <col min="10" max="16384" width="9.140625" style="1"/>
  </cols>
  <sheetData>
    <row r="1" spans="1:10" x14ac:dyDescent="0.2">
      <c r="A1" s="13" t="s">
        <v>22</v>
      </c>
    </row>
    <row r="3" spans="1:10" ht="26.25" thickBot="1" x14ac:dyDescent="0.25">
      <c r="A3" s="4" t="s">
        <v>0</v>
      </c>
      <c r="B3" s="4" t="s">
        <v>1</v>
      </c>
      <c r="C3" s="4" t="s">
        <v>10</v>
      </c>
      <c r="D3" s="5" t="s">
        <v>11</v>
      </c>
      <c r="E3" s="5" t="s">
        <v>19</v>
      </c>
      <c r="F3" s="5" t="s">
        <v>18</v>
      </c>
      <c r="G3" s="5" t="s">
        <v>20</v>
      </c>
      <c r="H3" s="5" t="s">
        <v>12</v>
      </c>
      <c r="I3" s="5" t="s">
        <v>21</v>
      </c>
      <c r="J3" s="6" t="s">
        <v>8</v>
      </c>
    </row>
    <row r="4" spans="1:10" ht="20.100000000000001" customHeight="1" thickTop="1" x14ac:dyDescent="0.2">
      <c r="A4" s="3">
        <v>527201</v>
      </c>
      <c r="B4" s="2" t="s">
        <v>2</v>
      </c>
      <c r="C4" s="28">
        <v>595</v>
      </c>
      <c r="D4" s="9">
        <v>534</v>
      </c>
      <c r="E4" s="11">
        <v>89.75</v>
      </c>
      <c r="F4" s="9">
        <v>523</v>
      </c>
      <c r="G4" s="11">
        <f>F4/C4*100</f>
        <v>87.899159663865547</v>
      </c>
      <c r="H4" s="9">
        <v>535</v>
      </c>
      <c r="I4" s="11">
        <f>H4/C4*100</f>
        <v>89.915966386554629</v>
      </c>
      <c r="J4" s="3" t="s">
        <v>9</v>
      </c>
    </row>
    <row r="5" spans="1:10" ht="20.100000000000001" customHeight="1" x14ac:dyDescent="0.2">
      <c r="A5" s="3">
        <v>527202</v>
      </c>
      <c r="B5" s="2" t="s">
        <v>3</v>
      </c>
      <c r="C5" s="28">
        <v>349</v>
      </c>
      <c r="D5" s="9">
        <v>288</v>
      </c>
      <c r="E5" s="11">
        <f>D5/C5*100</f>
        <v>82.52148997134671</v>
      </c>
      <c r="F5" s="9">
        <v>288</v>
      </c>
      <c r="G5" s="11">
        <f t="shared" ref="G5:G7" si="0">F5/C5*100</f>
        <v>82.52148997134671</v>
      </c>
      <c r="H5" s="9">
        <v>290</v>
      </c>
      <c r="I5" s="11">
        <f t="shared" ref="I5:I8" si="1">H5/C5*100</f>
        <v>83.094555873925501</v>
      </c>
      <c r="J5" s="3" t="s">
        <v>9</v>
      </c>
    </row>
    <row r="6" spans="1:10" ht="20.100000000000001" customHeight="1" x14ac:dyDescent="0.2">
      <c r="A6" s="3">
        <v>527203</v>
      </c>
      <c r="B6" s="2" t="s">
        <v>4</v>
      </c>
      <c r="C6" s="28">
        <v>709</v>
      </c>
      <c r="D6" s="9">
        <v>494</v>
      </c>
      <c r="E6" s="11">
        <f>D6/C6*100</f>
        <v>69.675599435825106</v>
      </c>
      <c r="F6" s="9">
        <v>493</v>
      </c>
      <c r="G6" s="11">
        <f t="shared" si="0"/>
        <v>69.534555712270802</v>
      </c>
      <c r="H6" s="9">
        <v>494</v>
      </c>
      <c r="I6" s="11">
        <f t="shared" si="1"/>
        <v>69.675599435825106</v>
      </c>
      <c r="J6" s="3" t="s">
        <v>9</v>
      </c>
    </row>
    <row r="7" spans="1:10" ht="20.100000000000001" customHeight="1" x14ac:dyDescent="0.2">
      <c r="A7" s="3">
        <v>527204</v>
      </c>
      <c r="B7" s="2" t="s">
        <v>5</v>
      </c>
      <c r="C7" s="28">
        <v>802</v>
      </c>
      <c r="D7" s="9">
        <v>465</v>
      </c>
      <c r="E7" s="11">
        <v>57.98</v>
      </c>
      <c r="F7" s="9">
        <v>458</v>
      </c>
      <c r="G7" s="11">
        <f t="shared" si="0"/>
        <v>57.107231920199496</v>
      </c>
      <c r="H7" s="9">
        <v>484</v>
      </c>
      <c r="I7" s="11">
        <f t="shared" si="1"/>
        <v>60.349127182044896</v>
      </c>
      <c r="J7" s="3" t="s">
        <v>9</v>
      </c>
    </row>
    <row r="8" spans="1:10" ht="20.100000000000001" customHeight="1" x14ac:dyDescent="0.2">
      <c r="A8" s="3">
        <v>527205</v>
      </c>
      <c r="B8" s="2" t="s">
        <v>6</v>
      </c>
      <c r="C8" s="28">
        <v>656</v>
      </c>
      <c r="D8" s="9">
        <v>513</v>
      </c>
      <c r="E8" s="11">
        <v>78.2</v>
      </c>
      <c r="F8" s="9">
        <v>513</v>
      </c>
      <c r="G8" s="11">
        <v>78.2</v>
      </c>
      <c r="H8" s="9">
        <v>513</v>
      </c>
      <c r="I8" s="11">
        <f t="shared" si="1"/>
        <v>78.201219512195124</v>
      </c>
      <c r="J8" s="3" t="s">
        <v>9</v>
      </c>
    </row>
    <row r="9" spans="1:10" ht="21.75" customHeight="1" thickBot="1" x14ac:dyDescent="0.25">
      <c r="A9" s="6">
        <v>5272</v>
      </c>
      <c r="B9" s="7" t="s">
        <v>7</v>
      </c>
      <c r="C9" s="10">
        <f>IF(COUNT(C4:C8)=0,"-",SUM(C4:C8))</f>
        <v>3111</v>
      </c>
      <c r="D9" s="10">
        <f t="shared" ref="D9:H9" si="2">IF(COUNT(D4:D8)=0,"-",SUM(D4:D8))</f>
        <v>2294</v>
      </c>
      <c r="E9" s="12">
        <f t="shared" ref="E9:E14" si="3">IF(COUNT(C9:D9)=0,"-",ROUND(SUM(D9)/$C9*100,2))</f>
        <v>73.739999999999995</v>
      </c>
      <c r="F9" s="10">
        <f t="shared" si="2"/>
        <v>2275</v>
      </c>
      <c r="G9" s="12">
        <f t="shared" ref="G9:G14" si="4">IF(COUNT(C9,F9)=0,"-",ROUND(SUM(F9)/$C9*100,2))</f>
        <v>73.13</v>
      </c>
      <c r="H9" s="10">
        <f t="shared" si="2"/>
        <v>2316</v>
      </c>
      <c r="I9" s="12">
        <f t="shared" ref="I9:I14" si="5">IF(COUNT(C9,H9)=0,"-",ROUND(SUM(H9)/$C9*100,2))</f>
        <v>74.45</v>
      </c>
      <c r="J9" s="6" t="s">
        <v>9</v>
      </c>
    </row>
    <row r="10" spans="1:10" ht="20.100000000000001" customHeight="1" thickTop="1" x14ac:dyDescent="0.2">
      <c r="A10" s="14">
        <v>5272</v>
      </c>
      <c r="B10" s="15" t="s">
        <v>24</v>
      </c>
      <c r="C10" s="16">
        <v>3458</v>
      </c>
      <c r="D10" s="16">
        <v>2715</v>
      </c>
      <c r="E10" s="24">
        <v>78.510000000000005</v>
      </c>
      <c r="F10" s="16">
        <v>2733</v>
      </c>
      <c r="G10" s="24">
        <v>79.03</v>
      </c>
      <c r="H10" s="16">
        <v>2808</v>
      </c>
      <c r="I10" s="24">
        <v>81.2</v>
      </c>
      <c r="J10" s="14" t="s">
        <v>9</v>
      </c>
    </row>
    <row r="11" spans="1:10" ht="20.100000000000001" customHeight="1" x14ac:dyDescent="0.2">
      <c r="A11" s="25">
        <v>5272</v>
      </c>
      <c r="B11" s="26" t="s">
        <v>17</v>
      </c>
      <c r="C11" s="27">
        <v>3427</v>
      </c>
      <c r="D11" s="27">
        <v>3069</v>
      </c>
      <c r="E11" s="24">
        <v>89.55</v>
      </c>
      <c r="F11" s="27">
        <v>3033</v>
      </c>
      <c r="G11" s="24">
        <v>88.5</v>
      </c>
      <c r="H11" s="27">
        <v>3064</v>
      </c>
      <c r="I11" s="24">
        <v>89.41</v>
      </c>
      <c r="J11" s="25" t="s">
        <v>9</v>
      </c>
    </row>
    <row r="12" spans="1:10" ht="20.100000000000001" customHeight="1" x14ac:dyDescent="0.2">
      <c r="A12" s="21">
        <v>5272</v>
      </c>
      <c r="B12" s="22" t="s">
        <v>16</v>
      </c>
      <c r="C12" s="23" t="s">
        <v>15</v>
      </c>
      <c r="D12" s="23" t="s">
        <v>15</v>
      </c>
      <c r="E12" s="24" t="str">
        <f t="shared" si="3"/>
        <v>-</v>
      </c>
      <c r="F12" s="23" t="s">
        <v>15</v>
      </c>
      <c r="G12" s="24" t="str">
        <f t="shared" si="4"/>
        <v>-</v>
      </c>
      <c r="H12" s="23" t="s">
        <v>15</v>
      </c>
      <c r="I12" s="24" t="str">
        <f t="shared" si="5"/>
        <v>-</v>
      </c>
      <c r="J12" s="21" t="s">
        <v>9</v>
      </c>
    </row>
    <row r="13" spans="1:10" ht="20.100000000000001" customHeight="1" x14ac:dyDescent="0.2">
      <c r="A13" s="21">
        <v>5272</v>
      </c>
      <c r="B13" s="22" t="s">
        <v>14</v>
      </c>
      <c r="C13" s="23">
        <v>3506</v>
      </c>
      <c r="D13" s="23">
        <v>3318</v>
      </c>
      <c r="E13" s="24">
        <f t="shared" si="3"/>
        <v>94.64</v>
      </c>
      <c r="F13" s="23">
        <v>3303</v>
      </c>
      <c r="G13" s="24">
        <f t="shared" si="4"/>
        <v>94.21</v>
      </c>
      <c r="H13" s="23">
        <v>3303</v>
      </c>
      <c r="I13" s="24">
        <f t="shared" si="5"/>
        <v>94.21</v>
      </c>
      <c r="J13" s="21" t="s">
        <v>9</v>
      </c>
    </row>
    <row r="14" spans="1:10" ht="20.100000000000001" customHeight="1" thickBot="1" x14ac:dyDescent="0.25">
      <c r="A14" s="17">
        <v>5272</v>
      </c>
      <c r="B14" s="18" t="s">
        <v>13</v>
      </c>
      <c r="C14" s="19">
        <v>3506</v>
      </c>
      <c r="D14" s="19">
        <v>3291</v>
      </c>
      <c r="E14" s="20">
        <f t="shared" si="3"/>
        <v>93.87</v>
      </c>
      <c r="F14" s="19">
        <v>3291</v>
      </c>
      <c r="G14" s="20">
        <f t="shared" si="4"/>
        <v>93.87</v>
      </c>
      <c r="H14" s="19">
        <v>3291</v>
      </c>
      <c r="I14" s="20">
        <f t="shared" si="5"/>
        <v>93.87</v>
      </c>
      <c r="J14" s="17" t="s">
        <v>9</v>
      </c>
    </row>
    <row r="15" spans="1:10" ht="13.5" thickTop="1" x14ac:dyDescent="0.2">
      <c r="A15" s="8" t="s">
        <v>23</v>
      </c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NIFAS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2025-03-02T07:47:45Z</dcterms:created>
  <dcterms:modified xsi:type="dcterms:W3CDTF">2025-06-28T16:12:01Z</dcterms:modified>
</cp:coreProperties>
</file>