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D545BD6F-EECE-420F-B296-7C50387C6E5A}" xr6:coauthVersionLast="47" xr6:coauthVersionMax="47" xr10:uidLastSave="{00000000-0000-0000-0000-000000000000}"/>
  <bookViews>
    <workbookView xWindow="10140" yWindow="0" windowWidth="10455" windowHeight="10905" tabRatio="746" xr2:uid="{00000000-000D-0000-FFFF-FFFF00000000}"/>
  </bookViews>
  <sheets>
    <sheet name="Sanitasi" sheetId="87" r:id="rId1"/>
  </sheets>
  <definedNames>
    <definedName name="_xlnm.Print_Area" localSheetId="0">Sanitasi!$A$1:$J$15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87" l="1"/>
  <c r="I12" i="87" s="1"/>
  <c r="J12" i="87"/>
  <c r="G14" i="87" l="1"/>
  <c r="I14" i="87" s="1"/>
  <c r="G13" i="87"/>
  <c r="I13" i="87" s="1"/>
  <c r="J14" i="87"/>
  <c r="J13" i="87"/>
  <c r="J8" i="87"/>
  <c r="J7" i="87"/>
  <c r="J6" i="87"/>
  <c r="J5" i="87"/>
  <c r="J4" i="87"/>
  <c r="G8" i="87"/>
  <c r="I8" i="87" s="1"/>
  <c r="G7" i="87"/>
  <c r="I7" i="87" s="1"/>
  <c r="G6" i="87"/>
  <c r="I6" i="87" s="1"/>
  <c r="G5" i="87"/>
  <c r="G4" i="87"/>
  <c r="I4" i="87" s="1"/>
  <c r="F9" i="87"/>
  <c r="E9" i="87"/>
  <c r="D9" i="87"/>
  <c r="C9" i="87"/>
  <c r="J9" i="87" l="1"/>
  <c r="G9" i="87"/>
  <c r="I9" i="87" s="1"/>
  <c r="I5" i="87"/>
</calcChain>
</file>

<file path=xl/sharedStrings.xml><?xml version="1.0" encoding="utf-8"?>
<sst xmlns="http://schemas.openxmlformats.org/spreadsheetml/2006/main" count="34" uniqueCount="24">
  <si>
    <t>JUMLAH KEPALA KELUARGA
( KK )</t>
  </si>
  <si>
    <t>SATUAN</t>
  </si>
  <si>
    <t>KK</t>
  </si>
  <si>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</si>
  <si>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</si>
  <si>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</si>
  <si>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</si>
  <si>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</si>
  <si>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</si>
  <si>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</si>
  <si>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</si>
  <si>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KOTA BIMA 2020</t>
  </si>
  <si>
    <t>KOTA BIMA 2019</t>
  </si>
  <si>
    <t>KOTA BIMA 2021</t>
  </si>
  <si>
    <t>JUMLAH KK PENGGUNA SANITASI AMAN</t>
  </si>
  <si>
    <t>JUMLAH KK PENGGUNA SANITASI LAYAK SENDIRI</t>
  </si>
  <si>
    <t>JUMLAH KK PENGGUNA  SANITASI LAYAK BERSAMA</t>
  </si>
  <si>
    <t>CAKUPAN (%)</t>
  </si>
  <si>
    <t>% JMLH KK PENGGUNA SANITASI AMAN 
(%)</t>
  </si>
  <si>
    <t>TOTAL KK DENGAN AKSES TERHADAP FASILITAS SANITASI LAYAK 
(JAMBAN SEHAT)</t>
  </si>
  <si>
    <t>KOTA BIMA 2022</t>
  </si>
  <si>
    <t>Jumlah Kepala Keluarga (KK) dengan akses terhadap fasilitas Sanitasi yang Layak (Jamban Sehat) di rinci per Kecamatan di Kota Bima Tahun 2024</t>
  </si>
  <si>
    <t>Sumber : Bidang P2PL, Dinas Kesehatan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</si>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</sst>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3" fontId="9" fillId="0" borderId="0" xfId="19" applyNumberFormat="1" applyFont="1" applyBorder="1" applyAlignment="1">
      <alignment horizontal="center" vertical="center"/>
    </xf>
    <xf numFmtId="169" fontId="9" fillId="0" borderId="0" xfId="0" applyNumberFormat="1" applyFont="1" applyAlignment="1">
      <alignment horizontal="center" vertical="center"/>
    </xf>
    <xf numFmtId="3" fontId="8" fillId="0" borderId="0" xfId="6" applyNumberFormat="1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horizontal="center" vertical="center"/>
    </xf>
    <xf numFmtId="169" fontId="8" fillId="0" borderId="0" xfId="7" applyNumberFormat="1" applyFont="1" applyFill="1" applyBorder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3" fontId="9" fillId="0" borderId="0" xfId="6" applyNumberFormat="1" applyFont="1" applyFill="1" applyBorder="1" applyAlignment="1" applyProtection="1">
      <alignment horizontal="center" vertical="center"/>
      <protection hidden="1"/>
    </xf>
    <xf numFmtId="4" fontId="9" fillId="0" borderId="0" xfId="6" applyNumberFormat="1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>
      <alignment horizontal="center" vertical="center" wrapText="1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3" fontId="8" fillId="2" borderId="3" xfId="6" applyNumberFormat="1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vertical="center"/>
    </xf>
    <xf numFmtId="4" fontId="8" fillId="2" borderId="3" xfId="6" applyNumberFormat="1" applyFont="1" applyFill="1" applyBorder="1" applyAlignment="1" applyProtection="1">
      <alignment horizontal="center" vertical="center"/>
      <protection hidden="1"/>
    </xf>
    <xf numFmtId="4" fontId="9" fillId="0" borderId="0" xfId="6" applyNumberFormat="1" applyFont="1" applyFill="1" applyBorder="1" applyAlignment="1" applyProtection="1">
      <alignment horizontal="center" vertical="center"/>
      <protection locked="0"/>
    </xf>
    <xf numFmtId="4" fontId="9" fillId="0" borderId="6" xfId="6" applyNumberFormat="1" applyFont="1" applyFill="1" applyBorder="1" applyAlignment="1" applyProtection="1">
      <alignment horizontal="center" vertical="center"/>
      <protection locked="0"/>
    </xf>
    <xf numFmtId="4" fontId="8" fillId="2" borderId="4" xfId="6" applyNumberFormat="1" applyFont="1" applyFill="1" applyBorder="1" applyAlignment="1" applyProtection="1">
      <alignment horizontal="center" vertical="center"/>
      <protection hidden="1"/>
    </xf>
    <xf numFmtId="4" fontId="9" fillId="0" borderId="6" xfId="6" applyNumberFormat="1" applyFont="1" applyFill="1" applyBorder="1" applyAlignment="1" applyProtection="1">
      <alignment horizontal="center" vertical="center"/>
      <protection hidden="1"/>
    </xf>
    <xf numFmtId="4" fontId="9" fillId="0" borderId="6" xfId="6" applyNumberFormat="1" applyFont="1" applyFill="1" applyBorder="1" applyAlignment="1" applyProtection="1">
      <alignment horizontal="center" vertical="center"/>
    </xf>
  </cellXfs>
  <cellStyles count="87">
    <cellStyle name="40% - Accent3 2" xfId="2" xr:uid="{00000000-0005-0000-0000-000000000000}"/>
    <cellStyle name="40% - Accent6 2" xfId="3" xr:uid="{00000000-0005-0000-0000-000001000000}"/>
    <cellStyle name="Comma [0] 2" xfId="6" xr:uid="{00000000-0005-0000-0000-000002000000}"/>
    <cellStyle name="Comma [0] 2 2" xfId="7" xr:uid="{00000000-0005-0000-0000-000003000000}"/>
    <cellStyle name="Comma [0] 2 2 2" xfId="8" xr:uid="{00000000-0005-0000-0000-000004000000}"/>
    <cellStyle name="Comma [0] 2 3" xfId="9" xr:uid="{00000000-0005-0000-0000-000005000000}"/>
    <cellStyle name="Comma [0] 3" xfId="10" xr:uid="{00000000-0005-0000-0000-000006000000}"/>
    <cellStyle name="Comma [0] 3 2" xfId="11" xr:uid="{00000000-0005-0000-0000-000007000000}"/>
    <cellStyle name="Comma [0] 4" xfId="12" xr:uid="{00000000-0005-0000-0000-000008000000}"/>
    <cellStyle name="Comma [0] 4 2" xfId="13" xr:uid="{00000000-0005-0000-0000-000009000000}"/>
    <cellStyle name="Comma [0] 4 3" xfId="14" xr:uid="{00000000-0005-0000-0000-00000A000000}"/>
    <cellStyle name="Comma [0] 5" xfId="15" xr:uid="{00000000-0005-0000-0000-00000B000000}"/>
    <cellStyle name="Comma [0] 5 2" xfId="16" xr:uid="{00000000-0005-0000-0000-00000C000000}"/>
    <cellStyle name="Comma [0] 6" xfId="17" xr:uid="{00000000-0005-0000-0000-00000D000000}"/>
    <cellStyle name="Comma [0] 7" xfId="18" xr:uid="{00000000-0005-0000-0000-00000E000000}"/>
    <cellStyle name="Comma [0] 8" xfId="5" xr:uid="{00000000-0005-0000-0000-00000F000000}"/>
    <cellStyle name="Comma 10" xfId="19" xr:uid="{00000000-0005-0000-0000-000010000000}"/>
    <cellStyle name="Comma 10 2" xfId="20" xr:uid="{00000000-0005-0000-0000-000011000000}"/>
    <cellStyle name="Comma 11" xfId="21" xr:uid="{00000000-0005-0000-0000-000012000000}"/>
    <cellStyle name="Comma 11 2" xfId="22" xr:uid="{00000000-0005-0000-0000-000013000000}"/>
    <cellStyle name="Comma 12" xfId="23" xr:uid="{00000000-0005-0000-0000-000014000000}"/>
    <cellStyle name="Comma 12 2" xfId="24" xr:uid="{00000000-0005-0000-0000-000015000000}"/>
    <cellStyle name="Comma 13" xfId="25" xr:uid="{00000000-0005-0000-0000-000016000000}"/>
    <cellStyle name="Comma 13 2" xfId="26" xr:uid="{00000000-0005-0000-0000-000017000000}"/>
    <cellStyle name="Comma 14" xfId="27" xr:uid="{00000000-0005-0000-0000-000018000000}"/>
    <cellStyle name="Comma 14 2" xfId="28" xr:uid="{00000000-0005-0000-0000-000019000000}"/>
    <cellStyle name="Comma 15" xfId="29" xr:uid="{00000000-0005-0000-0000-00001A000000}"/>
    <cellStyle name="Comma 15 2" xfId="30" xr:uid="{00000000-0005-0000-0000-00001B000000}"/>
    <cellStyle name="Comma 16" xfId="31" xr:uid="{00000000-0005-0000-0000-00001C000000}"/>
    <cellStyle name="Comma 16 2" xfId="32" xr:uid="{00000000-0005-0000-0000-00001D000000}"/>
    <cellStyle name="Comma 17" xfId="33" xr:uid="{00000000-0005-0000-0000-00001E000000}"/>
    <cellStyle name="Comma 17 2" xfId="34" xr:uid="{00000000-0005-0000-0000-00001F000000}"/>
    <cellStyle name="Comma 18" xfId="35" xr:uid="{00000000-0005-0000-0000-000020000000}"/>
    <cellStyle name="Comma 18 2" xfId="36" xr:uid="{00000000-0005-0000-0000-000021000000}"/>
    <cellStyle name="Comma 19" xfId="37" xr:uid="{00000000-0005-0000-0000-000022000000}"/>
    <cellStyle name="Comma 19 2" xfId="38" xr:uid="{00000000-0005-0000-0000-000023000000}"/>
    <cellStyle name="Comma 2" xfId="39" xr:uid="{00000000-0005-0000-0000-000024000000}"/>
    <cellStyle name="Comma 2 2" xfId="40" xr:uid="{00000000-0005-0000-0000-000025000000}"/>
    <cellStyle name="Comma 2 2 2" xfId="41" xr:uid="{00000000-0005-0000-0000-000026000000}"/>
    <cellStyle name="Comma 2 3" xfId="42" xr:uid="{00000000-0005-0000-0000-000027000000}"/>
    <cellStyle name="Comma 20" xfId="43" xr:uid="{00000000-0005-0000-0000-000028000000}"/>
    <cellStyle name="Comma 20 2" xfId="44" xr:uid="{00000000-0005-0000-0000-000029000000}"/>
    <cellStyle name="Comma 20 3" xfId="45" xr:uid="{00000000-0005-0000-0000-00002A000000}"/>
    <cellStyle name="Comma 21" xfId="46" xr:uid="{00000000-0005-0000-0000-00002B000000}"/>
    <cellStyle name="Comma 21 2" xfId="47" xr:uid="{00000000-0005-0000-0000-00002C000000}"/>
    <cellStyle name="Comma 21 3" xfId="48" xr:uid="{00000000-0005-0000-0000-00002D000000}"/>
    <cellStyle name="Comma 22" xfId="49" xr:uid="{00000000-0005-0000-0000-00002E000000}"/>
    <cellStyle name="Comma 22 2" xfId="50" xr:uid="{00000000-0005-0000-0000-00002F000000}"/>
    <cellStyle name="Comma 22 3" xfId="51" xr:uid="{00000000-0005-0000-0000-000030000000}"/>
    <cellStyle name="Comma 23" xfId="52" xr:uid="{00000000-0005-0000-0000-000031000000}"/>
    <cellStyle name="Comma 23 2" xfId="53" xr:uid="{00000000-0005-0000-0000-000032000000}"/>
    <cellStyle name="Comma 24" xfId="54" xr:uid="{00000000-0005-0000-0000-000033000000}"/>
    <cellStyle name="Comma 24 2" xfId="55" xr:uid="{00000000-0005-0000-0000-000034000000}"/>
    <cellStyle name="Comma 25" xfId="56" xr:uid="{00000000-0005-0000-0000-000035000000}"/>
    <cellStyle name="Comma 26" xfId="57" xr:uid="{00000000-0005-0000-0000-000036000000}"/>
    <cellStyle name="Comma 27" xfId="4" xr:uid="{00000000-0005-0000-0000-000037000000}"/>
    <cellStyle name="Comma 3" xfId="58" xr:uid="{00000000-0005-0000-0000-000038000000}"/>
    <cellStyle name="Comma 3 2" xfId="59" xr:uid="{00000000-0005-0000-0000-000039000000}"/>
    <cellStyle name="Comma 4" xfId="60" xr:uid="{00000000-0005-0000-0000-00003A000000}"/>
    <cellStyle name="Comma 4 2" xfId="61" xr:uid="{00000000-0005-0000-0000-00003B000000}"/>
    <cellStyle name="Comma 5" xfId="62" xr:uid="{00000000-0005-0000-0000-00003C000000}"/>
    <cellStyle name="Comma 5 2" xfId="63" xr:uid="{00000000-0005-0000-0000-00003D000000}"/>
    <cellStyle name="Comma 6" xfId="64" xr:uid="{00000000-0005-0000-0000-00003E000000}"/>
    <cellStyle name="Comma 6 2" xfId="65" xr:uid="{00000000-0005-0000-0000-00003F000000}"/>
    <cellStyle name="Comma 7" xfId="66" xr:uid="{00000000-0005-0000-0000-000040000000}"/>
    <cellStyle name="Comma 7 2" xfId="67" xr:uid="{00000000-0005-0000-0000-000041000000}"/>
    <cellStyle name="Comma 8" xfId="68" xr:uid="{00000000-0005-0000-0000-000042000000}"/>
    <cellStyle name="Comma 8 2" xfId="69" xr:uid="{00000000-0005-0000-0000-000043000000}"/>
    <cellStyle name="Comma 9" xfId="70" xr:uid="{00000000-0005-0000-0000-000044000000}"/>
    <cellStyle name="Comma 9 2" xfId="71" xr:uid="{00000000-0005-0000-0000-000045000000}"/>
    <cellStyle name="Currency [0] 2" xfId="73" xr:uid="{00000000-0005-0000-0000-000046000000}"/>
    <cellStyle name="Currency [0] 3" xfId="72" xr:uid="{00000000-0005-0000-0000-000047000000}"/>
    <cellStyle name="Excel Built-in Comma" xfId="74" xr:uid="{00000000-0005-0000-0000-000048000000}"/>
    <cellStyle name="Excel Built-in Normal" xfId="75" xr:uid="{00000000-0005-0000-0000-000049000000}"/>
    <cellStyle name="Millares [0]_Well Timing" xfId="76" xr:uid="{00000000-0005-0000-0000-00004A000000}"/>
    <cellStyle name="Millares_Well Timing" xfId="77" xr:uid="{00000000-0005-0000-0000-00004B000000}"/>
    <cellStyle name="Moneda [0]_Well Timing" xfId="78" xr:uid="{00000000-0005-0000-0000-00004C000000}"/>
    <cellStyle name="Moneda_Well Timing" xfId="79" xr:uid="{00000000-0005-0000-0000-00004D000000}"/>
    <cellStyle name="Normal" xfId="0" builtinId="0"/>
    <cellStyle name="Normal 2" xfId="80" xr:uid="{00000000-0005-0000-0000-00004F000000}"/>
    <cellStyle name="Normal 3" xfId="81" xr:uid="{00000000-0005-0000-0000-000050000000}"/>
    <cellStyle name="Normal 3 2" xfId="82" xr:uid="{00000000-0005-0000-0000-000051000000}"/>
    <cellStyle name="Normal 4" xfId="83" xr:uid="{00000000-0005-0000-0000-000052000000}"/>
    <cellStyle name="Normal 5" xfId="1" xr:uid="{00000000-0005-0000-0000-000053000000}"/>
    <cellStyle name="Percent 2" xfId="85" xr:uid="{00000000-0005-0000-0000-000054000000}"/>
    <cellStyle name="Percent 2 2" xfId="86" xr:uid="{00000000-0005-0000-0000-000055000000}"/>
    <cellStyle name="Percent 3" xfId="84" xr:uid="{00000000-0005-0000-0000-00005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"/>
  <sheetViews>
    <sheetView tabSelected="1" view="pageBreakPreview" topLeftCell="B1" zoomScaleNormal="100" zoomScaleSheetLayoutView="100" workbookViewId="0">
      <selection activeCell="E7" sqref="E7"/>
    </sheetView>
  </sheetViews>
  <sheetFormatPr defaultRowHeight="12.75" x14ac:dyDescent="0.25"/>
  <cols>
    <col min="1" max="1" width="10" style="1" customWidth="1"/>
    <col min="2" max="2" width="19.140625" style="1" customWidth="1"/>
    <col min="3" max="6" width="17.42578125" style="1" customWidth="1"/>
    <col min="7" max="7" width="21.42578125" style="1" customWidth="1"/>
    <col min="8" max="10" width="13.5703125" style="1" customWidth="1"/>
    <col min="11" max="11" width="9.85546875" style="1" customWidth="1"/>
    <col min="12" max="16384" width="9.140625" style="1"/>
  </cols>
  <sheetData>
    <row r="1" spans="1:22" ht="15" x14ac:dyDescent="0.25">
      <c r="A1" s="18" t="s">
        <v>21</v>
      </c>
    </row>
    <row r="3" spans="1:22" ht="48.75" thickBot="1" x14ac:dyDescent="0.3">
      <c r="A3" s="25" t="s">
        <v>3</v>
      </c>
      <c r="B3" s="19" t="s">
        <v>4</v>
      </c>
      <c r="C3" s="25" t="s">
        <v>0</v>
      </c>
      <c r="D3" s="25" t="s">
        <v>14</v>
      </c>
      <c r="E3" s="25" t="s">
        <v>15</v>
      </c>
      <c r="F3" s="25" t="s">
        <v>16</v>
      </c>
      <c r="G3" s="25" t="s">
        <v>19</v>
      </c>
      <c r="H3" s="19" t="s">
        <v>1</v>
      </c>
      <c r="I3" s="25" t="s">
        <v>17</v>
      </c>
      <c r="J3" s="19" t="s">
        <v>18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20.25" customHeight="1" x14ac:dyDescent="0.25">
      <c r="A4" s="3">
        <v>527201</v>
      </c>
      <c r="B4" s="20" t="s">
        <v>5</v>
      </c>
      <c r="C4" s="26">
        <v>9035</v>
      </c>
      <c r="D4" s="26">
        <v>729</v>
      </c>
      <c r="E4" s="26">
        <v>7826</v>
      </c>
      <c r="F4" s="26">
        <v>480</v>
      </c>
      <c r="G4" s="26">
        <f>IF(COUNT(D4:F4)=0,"-",SUM(D4:F4))</f>
        <v>9035</v>
      </c>
      <c r="H4" s="34" t="s">
        <v>2</v>
      </c>
      <c r="I4" s="30">
        <f>IF(COUNT(G4,C4)=0,"-",ROUND(G4/C4*100,2))</f>
        <v>100</v>
      </c>
      <c r="J4" s="31">
        <f>IF(COUNT(D4,C4)=0,"-",ROUND(D4/C4*100,2))</f>
        <v>8.07</v>
      </c>
      <c r="K4" s="4"/>
      <c r="L4" s="5"/>
      <c r="M4" s="4"/>
      <c r="N4" s="5"/>
      <c r="O4" s="4"/>
      <c r="P4" s="6"/>
      <c r="Q4" s="4"/>
      <c r="R4" s="6"/>
      <c r="S4" s="4"/>
      <c r="T4" s="6"/>
      <c r="U4" s="7"/>
      <c r="V4" s="8"/>
    </row>
    <row r="5" spans="1:22" ht="20.25" customHeight="1" x14ac:dyDescent="0.25">
      <c r="A5" s="3">
        <v>527202</v>
      </c>
      <c r="B5" s="20" t="s">
        <v>6</v>
      </c>
      <c r="C5" s="26">
        <v>5769</v>
      </c>
      <c r="D5" s="26">
        <v>967</v>
      </c>
      <c r="E5" s="26">
        <v>4157</v>
      </c>
      <c r="F5" s="26">
        <v>645</v>
      </c>
      <c r="G5" s="26">
        <f t="shared" ref="G5:G14" si="0">IF(COUNT(D5:F5)=0,"-",SUM(D5:F5))</f>
        <v>5769</v>
      </c>
      <c r="H5" s="34" t="s">
        <v>2</v>
      </c>
      <c r="I5" s="30">
        <f t="shared" ref="I5:I8" si="1">IF(COUNT(G5,C5)=0,"-",ROUND(G5/C5*100,2))</f>
        <v>100</v>
      </c>
      <c r="J5" s="31">
        <f t="shared" ref="J5:J8" si="2">IF(COUNT(D5,C5)=0,"-",ROUND(D5/C5*100,2))</f>
        <v>16.760000000000002</v>
      </c>
      <c r="K5" s="4"/>
      <c r="L5" s="5"/>
      <c r="M5" s="4"/>
      <c r="N5" s="5"/>
      <c r="O5" s="4"/>
      <c r="P5" s="6"/>
      <c r="Q5" s="4"/>
      <c r="R5" s="6"/>
      <c r="S5" s="4"/>
      <c r="T5" s="6"/>
      <c r="U5" s="7"/>
      <c r="V5" s="8"/>
    </row>
    <row r="6" spans="1:22" ht="20.25" customHeight="1" x14ac:dyDescent="0.25">
      <c r="A6" s="3">
        <v>527203</v>
      </c>
      <c r="B6" s="20" t="s">
        <v>7</v>
      </c>
      <c r="C6" s="26">
        <v>9573</v>
      </c>
      <c r="D6" s="26">
        <v>1276</v>
      </c>
      <c r="E6" s="26">
        <v>7339</v>
      </c>
      <c r="F6" s="26">
        <v>958</v>
      </c>
      <c r="G6" s="26">
        <f t="shared" si="0"/>
        <v>9573</v>
      </c>
      <c r="H6" s="34" t="s">
        <v>2</v>
      </c>
      <c r="I6" s="30">
        <f t="shared" si="1"/>
        <v>100</v>
      </c>
      <c r="J6" s="31">
        <f t="shared" si="2"/>
        <v>13.33</v>
      </c>
      <c r="K6" s="4"/>
      <c r="L6" s="5"/>
      <c r="M6" s="4"/>
      <c r="N6" s="5"/>
      <c r="O6" s="4"/>
      <c r="P6" s="6"/>
      <c r="Q6" s="4"/>
      <c r="R6" s="6"/>
      <c r="S6" s="4"/>
      <c r="T6" s="6"/>
      <c r="U6" s="7"/>
      <c r="V6" s="8"/>
    </row>
    <row r="7" spans="1:22" ht="20.25" customHeight="1" x14ac:dyDescent="0.25">
      <c r="A7" s="3">
        <v>527204</v>
      </c>
      <c r="B7" s="20" t="s">
        <v>8</v>
      </c>
      <c r="C7" s="26">
        <v>11626</v>
      </c>
      <c r="D7" s="26">
        <v>560</v>
      </c>
      <c r="E7" s="26">
        <v>10367</v>
      </c>
      <c r="F7" s="26">
        <v>699</v>
      </c>
      <c r="G7" s="26">
        <f t="shared" si="0"/>
        <v>11626</v>
      </c>
      <c r="H7" s="34" t="s">
        <v>2</v>
      </c>
      <c r="I7" s="30">
        <f t="shared" si="1"/>
        <v>100</v>
      </c>
      <c r="J7" s="31">
        <f t="shared" si="2"/>
        <v>4.82</v>
      </c>
      <c r="K7" s="4"/>
      <c r="L7" s="5"/>
      <c r="M7" s="4"/>
      <c r="N7" s="5"/>
      <c r="O7" s="4"/>
      <c r="P7" s="6"/>
      <c r="Q7" s="4"/>
      <c r="R7" s="6"/>
      <c r="S7" s="4"/>
      <c r="T7" s="6"/>
      <c r="U7" s="7"/>
      <c r="V7" s="8"/>
    </row>
    <row r="8" spans="1:22" ht="20.25" customHeight="1" x14ac:dyDescent="0.25">
      <c r="A8" s="3">
        <v>527205</v>
      </c>
      <c r="B8" s="20" t="s">
        <v>9</v>
      </c>
      <c r="C8" s="26">
        <v>9977</v>
      </c>
      <c r="D8" s="26">
        <v>1077</v>
      </c>
      <c r="E8" s="26">
        <v>8712</v>
      </c>
      <c r="F8" s="26">
        <v>188</v>
      </c>
      <c r="G8" s="26">
        <f t="shared" si="0"/>
        <v>9977</v>
      </c>
      <c r="H8" s="34" t="s">
        <v>2</v>
      </c>
      <c r="I8" s="30">
        <f t="shared" si="1"/>
        <v>100</v>
      </c>
      <c r="J8" s="31">
        <f t="shared" si="2"/>
        <v>10.79</v>
      </c>
      <c r="K8" s="4"/>
      <c r="L8" s="5"/>
      <c r="M8" s="4"/>
      <c r="N8" s="5"/>
      <c r="O8" s="4"/>
      <c r="P8" s="6"/>
      <c r="Q8" s="4"/>
      <c r="R8" s="6"/>
      <c r="S8" s="4"/>
      <c r="T8" s="6"/>
      <c r="U8" s="7"/>
      <c r="V8" s="8"/>
    </row>
    <row r="9" spans="1:22" ht="24.75" customHeight="1" thickBot="1" x14ac:dyDescent="0.3">
      <c r="A9" s="22">
        <v>5272</v>
      </c>
      <c r="B9" s="21" t="s">
        <v>10</v>
      </c>
      <c r="C9" s="27">
        <f>IF(COUNT(C4:C8)=0,"-",SUM(C4:C8))</f>
        <v>45980</v>
      </c>
      <c r="D9" s="27">
        <f t="shared" ref="D9:G9" si="3">IF(COUNT(D4:D8)=0,"-",SUM(D4:D8))</f>
        <v>4609</v>
      </c>
      <c r="E9" s="27">
        <f t="shared" si="3"/>
        <v>38401</v>
      </c>
      <c r="F9" s="27">
        <f t="shared" si="3"/>
        <v>2970</v>
      </c>
      <c r="G9" s="27">
        <f t="shared" si="3"/>
        <v>45980</v>
      </c>
      <c r="H9" s="32" t="s">
        <v>2</v>
      </c>
      <c r="I9" s="29">
        <f>IF(COUNT(G9,C9)=0,"-",ROUND(G9/C9*100,2))</f>
        <v>100</v>
      </c>
      <c r="J9" s="32">
        <f>IF(COUNT(D9,C9)=0,"-",ROUND(D9/C9*100,2))</f>
        <v>10.02</v>
      </c>
      <c r="K9" s="9"/>
      <c r="L9" s="10"/>
      <c r="M9" s="9"/>
      <c r="N9" s="10"/>
      <c r="O9" s="9"/>
      <c r="P9" s="11"/>
      <c r="Q9" s="9"/>
      <c r="R9" s="11"/>
      <c r="S9" s="9"/>
      <c r="T9" s="11"/>
      <c r="U9" s="9"/>
      <c r="V9" s="12"/>
    </row>
    <row r="10" spans="1:22" ht="16.5" customHeight="1" thickTop="1" x14ac:dyDescent="0.25">
      <c r="A10" s="3">
        <v>5272</v>
      </c>
      <c r="B10" s="28" t="s">
        <v>23</v>
      </c>
      <c r="C10" s="23">
        <v>45980</v>
      </c>
      <c r="D10" s="23">
        <v>6215</v>
      </c>
      <c r="E10" s="23">
        <v>33966</v>
      </c>
      <c r="F10" s="23">
        <v>5799</v>
      </c>
      <c r="G10" s="23">
        <v>45980</v>
      </c>
      <c r="H10" s="33" t="s">
        <v>2</v>
      </c>
      <c r="I10" s="24">
        <v>100</v>
      </c>
      <c r="J10" s="33">
        <v>13.52</v>
      </c>
      <c r="K10" s="9"/>
      <c r="L10" s="10"/>
      <c r="M10" s="9"/>
      <c r="N10" s="10"/>
      <c r="O10" s="9"/>
      <c r="P10" s="11"/>
      <c r="Q10" s="9"/>
      <c r="R10" s="11"/>
      <c r="S10" s="9"/>
      <c r="T10" s="11"/>
      <c r="U10" s="9"/>
      <c r="V10" s="12"/>
    </row>
    <row r="11" spans="1:22" ht="16.5" customHeight="1" x14ac:dyDescent="0.25">
      <c r="A11" s="3">
        <v>5272</v>
      </c>
      <c r="B11" s="28" t="s">
        <v>20</v>
      </c>
      <c r="C11" s="23">
        <v>50485</v>
      </c>
      <c r="D11" s="23">
        <v>6215</v>
      </c>
      <c r="E11" s="23">
        <v>36357</v>
      </c>
      <c r="F11" s="23">
        <v>3408</v>
      </c>
      <c r="G11" s="23">
        <v>45980</v>
      </c>
      <c r="H11" s="33" t="s">
        <v>2</v>
      </c>
      <c r="I11" s="24">
        <v>91.08</v>
      </c>
      <c r="J11" s="33">
        <v>12.31</v>
      </c>
      <c r="K11" s="9"/>
      <c r="L11" s="10"/>
      <c r="M11" s="9"/>
      <c r="N11" s="10"/>
      <c r="O11" s="9"/>
      <c r="P11" s="11"/>
      <c r="Q11" s="9"/>
      <c r="R11" s="11"/>
      <c r="S11" s="9"/>
      <c r="T11" s="11"/>
      <c r="U11" s="9"/>
      <c r="V11" s="12"/>
    </row>
    <row r="12" spans="1:22" ht="16.5" customHeight="1" x14ac:dyDescent="0.25">
      <c r="A12" s="3">
        <v>5272</v>
      </c>
      <c r="B12" s="28" t="s">
        <v>13</v>
      </c>
      <c r="C12" s="23">
        <v>45560</v>
      </c>
      <c r="D12" s="23">
        <v>4926</v>
      </c>
      <c r="E12" s="23">
        <v>34943</v>
      </c>
      <c r="F12" s="23">
        <v>8898</v>
      </c>
      <c r="G12" s="23">
        <f t="shared" si="0"/>
        <v>48767</v>
      </c>
      <c r="H12" s="33" t="s">
        <v>2</v>
      </c>
      <c r="I12" s="24">
        <f t="shared" ref="I12" si="4">IF(COUNT(G12,C12)=0,"-",ROUND(G12/C12*100,2))</f>
        <v>107.04</v>
      </c>
      <c r="J12" s="33">
        <f t="shared" ref="J12" si="5">IF(COUNT(D12,C12)=0,"-",ROUND(D12/C12*100,2))</f>
        <v>10.81</v>
      </c>
      <c r="K12" s="9"/>
      <c r="L12" s="10"/>
      <c r="M12" s="9"/>
      <c r="N12" s="10"/>
      <c r="O12" s="9"/>
      <c r="P12" s="11"/>
      <c r="Q12" s="9"/>
      <c r="R12" s="11"/>
      <c r="S12" s="9"/>
      <c r="T12" s="11"/>
      <c r="U12" s="9"/>
      <c r="V12" s="12"/>
    </row>
    <row r="13" spans="1:22" ht="16.5" customHeight="1" x14ac:dyDescent="0.25">
      <c r="A13" s="3">
        <v>5272</v>
      </c>
      <c r="B13" s="28" t="s">
        <v>11</v>
      </c>
      <c r="C13" s="23">
        <v>39020</v>
      </c>
      <c r="D13" s="23">
        <v>4839</v>
      </c>
      <c r="E13" s="23">
        <v>32886</v>
      </c>
      <c r="F13" s="23">
        <v>9566</v>
      </c>
      <c r="G13" s="23">
        <f t="shared" si="0"/>
        <v>47291</v>
      </c>
      <c r="H13" s="33" t="s">
        <v>2</v>
      </c>
      <c r="I13" s="24">
        <f t="shared" ref="I13:I14" si="6">IF(COUNT(G13,C13)=0,"-",ROUND(G13/C13*100,2))</f>
        <v>121.2</v>
      </c>
      <c r="J13" s="33">
        <f t="shared" ref="J13:J14" si="7">IF(COUNT(D13,C13)=0,"-",ROUND(D13/C13*100,2))</f>
        <v>12.4</v>
      </c>
      <c r="K13" s="9"/>
      <c r="L13" s="10"/>
      <c r="M13" s="9"/>
      <c r="N13" s="10"/>
      <c r="O13" s="9"/>
      <c r="P13" s="11"/>
      <c r="Q13" s="9"/>
      <c r="R13" s="11"/>
      <c r="S13" s="9"/>
      <c r="T13" s="11"/>
      <c r="U13" s="9"/>
      <c r="V13" s="12"/>
    </row>
    <row r="14" spans="1:22" ht="16.5" customHeight="1" thickBot="1" x14ac:dyDescent="0.3">
      <c r="A14" s="3">
        <v>5272</v>
      </c>
      <c r="B14" s="28" t="s">
        <v>12</v>
      </c>
      <c r="C14" s="23">
        <v>45253</v>
      </c>
      <c r="D14" s="23">
        <v>4792</v>
      </c>
      <c r="E14" s="23">
        <v>26229</v>
      </c>
      <c r="F14" s="23">
        <v>9568</v>
      </c>
      <c r="G14" s="23">
        <f t="shared" si="0"/>
        <v>40589</v>
      </c>
      <c r="H14" s="33" t="s">
        <v>2</v>
      </c>
      <c r="I14" s="24">
        <f t="shared" si="6"/>
        <v>89.69</v>
      </c>
      <c r="J14" s="33">
        <f t="shared" si="7"/>
        <v>10.59</v>
      </c>
      <c r="K14" s="9"/>
      <c r="L14" s="10"/>
      <c r="M14" s="9"/>
      <c r="N14" s="10"/>
      <c r="O14" s="9"/>
      <c r="P14" s="11"/>
      <c r="Q14" s="9"/>
      <c r="R14" s="11"/>
      <c r="S14" s="9"/>
      <c r="T14" s="11"/>
      <c r="U14" s="9"/>
      <c r="V14" s="12"/>
    </row>
    <row r="15" spans="1:22" ht="13.5" thickTop="1" x14ac:dyDescent="0.25">
      <c r="A15" s="14" t="s">
        <v>22</v>
      </c>
      <c r="B15" s="14"/>
      <c r="C15" s="13"/>
      <c r="D15" s="13"/>
      <c r="E15" s="13"/>
      <c r="F15" s="13"/>
      <c r="G15" s="13"/>
      <c r="H15" s="13"/>
      <c r="I15" s="13"/>
      <c r="J15" s="13"/>
    </row>
    <row r="17" spans="2:9" x14ac:dyDescent="0.25">
      <c r="B17" s="15"/>
      <c r="C17" s="16"/>
      <c r="D17" s="16"/>
      <c r="E17" s="16"/>
      <c r="F17" s="16"/>
      <c r="G17" s="16"/>
      <c r="I17" s="16"/>
    </row>
    <row r="18" spans="2:9" x14ac:dyDescent="0.25">
      <c r="B18" s="15"/>
      <c r="C18" s="17"/>
      <c r="D18" s="17"/>
      <c r="E18" s="17"/>
      <c r="F18" s="17"/>
      <c r="G18" s="17"/>
      <c r="I18" s="17"/>
    </row>
    <row r="19" spans="2:9" x14ac:dyDescent="0.25">
      <c r="B19" s="15"/>
      <c r="C19" s="17"/>
      <c r="D19" s="17"/>
      <c r="E19" s="17"/>
      <c r="F19" s="17"/>
      <c r="G19" s="17"/>
      <c r="I19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Sanitasi</vt:lpstr>
      <vt:lpstr>Sanitasi!Print_Area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2025-06-30T03:00:39Z</dcterms:modified>
</cp:coreProperties>
</file>