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Sanitasi" sheetId="87" r:id="rId1"/>
  </sheets>
  <definedNames>
    <definedName name="_xlnm.Print_Area" localSheetId="0">Sanitasi!$A$1:$L$14</definedName>
  </definedNames>
  <calcPr calcId="144525"/>
</workbook>
</file>

<file path=xl/calcChain.xml><?xml version="1.0" encoding="utf-8"?>
<calcChain xmlns="http://schemas.openxmlformats.org/spreadsheetml/2006/main">
  <c r="J13" i="87" l="1"/>
  <c r="K13" i="87" s="1"/>
  <c r="J12" i="87"/>
  <c r="K12" i="87" s="1"/>
  <c r="J11" i="87"/>
  <c r="K11" i="87" s="1"/>
  <c r="J10" i="87"/>
  <c r="K10" i="87" s="1"/>
  <c r="J8" i="87" l="1"/>
  <c r="K8" i="87" s="1"/>
  <c r="J7" i="87"/>
  <c r="K7" i="87" s="1"/>
  <c r="J6" i="87"/>
  <c r="K6" i="87" s="1"/>
  <c r="J5" i="87"/>
  <c r="K5" i="87" s="1"/>
  <c r="J4" i="87"/>
  <c r="K4" i="87" s="1"/>
  <c r="I9" i="87"/>
  <c r="H9" i="87"/>
  <c r="G9" i="87"/>
  <c r="F9" i="87"/>
  <c r="E9" i="87"/>
  <c r="D9" i="87"/>
  <c r="J9" i="87" l="1"/>
  <c r="C9" i="87" l="1"/>
  <c r="K9" i="87" s="1"/>
</calcChain>
</file>

<file path=xl/sharedStrings.xml><?xml version="1.0" encoding="utf-8"?>
<sst xmlns="http://schemas.openxmlformats.org/spreadsheetml/2006/main" count="59" uniqueCount="31">
  <si>
    <t>Rasanae Barat</t>
  </si>
  <si>
    <t>Mpunda</t>
  </si>
  <si>
    <t>Rasanae Timur</t>
  </si>
  <si>
    <t>Asakota</t>
  </si>
  <si>
    <t>Raba</t>
  </si>
  <si>
    <t>JUMLAH KEPALA KELUARGA
( KK )</t>
  </si>
  <si>
    <t>-</t>
  </si>
  <si>
    <t>KODE REFF</t>
  </si>
  <si>
    <t>52.72.01</t>
  </si>
  <si>
    <t>52.72.02</t>
  </si>
  <si>
    <t>52.72.03</t>
  </si>
  <si>
    <t>52.72.04</t>
  </si>
  <si>
    <t>52.72.05</t>
  </si>
  <si>
    <t>NAMA 
KECAMATAN</t>
  </si>
  <si>
    <t>JMLH JAMBAN SEHAT SEMI PERMANEN (JSSP)</t>
  </si>
  <si>
    <t>JMLH JAMBAN
SHARING KOMUNAL</t>
  </si>
  <si>
    <t>JMLH 
KK PENGGUNA</t>
  </si>
  <si>
    <t>JMLH JAMBAN SEHAT PERMANEN (JSP)</t>
  </si>
  <si>
    <t>JMLH KELUARGA DENGAN AKSES TERHADAP FASILITAS SANITASI YANG LAYAK (JAMBAN SEHAT)</t>
  </si>
  <si>
    <t xml:space="preserve">Sumber: </t>
  </si>
  <si>
    <t>52.72.00</t>
  </si>
  <si>
    <t>SATUAN</t>
  </si>
  <si>
    <t>% JMLH KK PENGGUNA</t>
  </si>
  <si>
    <t>KK</t>
  </si>
  <si>
    <t>Tahun 2018</t>
  </si>
  <si>
    <t>Tahun 2017</t>
  </si>
  <si>
    <t>Tahun 2016</t>
  </si>
  <si>
    <t>Jumlah Kepala Keluarga (KK) dengan akses terhadap fasilitas Sanitasi yang Layak (Jamban Sehat) di rinci per Kecamatan di Kota Bima Tahun 2020</t>
  </si>
  <si>
    <t>Bidang P2PL, Dinas Kesehatan Kota Bima, Tahun 2021</t>
  </si>
  <si>
    <t>KOTA BIMA 2020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</si>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</sst>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top"/>
    </xf>
    <xf numFmtId="3" fontId="9" fillId="0" borderId="4" xfId="6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vertical="top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 applyProtection="1">
      <alignment vertical="center"/>
      <protection locked="0"/>
    </xf>
    <xf numFmtId="0" fontId="6" fillId="0" borderId="2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3" fontId="8" fillId="2" borderId="6" xfId="6" applyNumberFormat="1" applyFont="1" applyFill="1" applyBorder="1" applyAlignment="1" applyProtection="1">
      <alignment horizontal="center" vertical="center"/>
      <protection hidden="1"/>
    </xf>
    <xf numFmtId="3" fontId="9" fillId="0" borderId="4" xfId="6" applyNumberFormat="1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3" fontId="9" fillId="0" borderId="10" xfId="6" applyNumberFormat="1" applyFont="1" applyFill="1" applyBorder="1" applyAlignment="1" applyProtection="1">
      <alignment horizontal="center" vertical="center"/>
      <protection locked="0"/>
    </xf>
    <xf numFmtId="3" fontId="8" fillId="2" borderId="8" xfId="6" applyNumberFormat="1" applyFont="1" applyFill="1" applyBorder="1" applyAlignment="1" applyProtection="1">
      <alignment horizontal="center" vertical="center"/>
      <protection hidden="1"/>
    </xf>
    <xf numFmtId="4" fontId="9" fillId="0" borderId="4" xfId="6" applyNumberFormat="1" applyFont="1" applyFill="1" applyBorder="1" applyAlignment="1" applyProtection="1">
      <alignment horizontal="center" vertical="center"/>
    </xf>
    <xf numFmtId="4" fontId="8" fillId="2" borderId="6" xfId="6" applyNumberFormat="1" applyFont="1" applyFill="1" applyBorder="1" applyAlignment="1" applyProtection="1">
      <alignment horizontal="center" vertical="center"/>
      <protection hidden="1"/>
    </xf>
    <xf numFmtId="0" fontId="9" fillId="0" borderId="1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3" fontId="9" fillId="0" borderId="0" xfId="6" applyNumberFormat="1" applyFont="1" applyFill="1" applyBorder="1" applyAlignment="1" applyProtection="1">
      <alignment horizontal="center" vertical="center"/>
      <protection hidden="1"/>
    </xf>
    <xf numFmtId="4" fontId="9" fillId="0" borderId="0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0" style="1" customWidth="1"/>
    <col min="2" max="2" width="14.85546875" style="1" customWidth="1"/>
    <col min="3" max="3" width="11.85546875" style="1" customWidth="1"/>
    <col min="4" max="9" width="12.140625" style="1" customWidth="1"/>
    <col min="10" max="10" width="16.5703125" style="1" customWidth="1"/>
    <col min="11" max="11" width="9.42578125" style="1" customWidth="1"/>
    <col min="12" max="12" width="8.28515625" style="1" customWidth="1"/>
    <col min="13" max="13" width="9.85546875" style="1" customWidth="1"/>
    <col min="14" max="16384" width="9.140625" style="1"/>
  </cols>
  <sheetData>
    <row r="1" spans="1:24" ht="15" x14ac:dyDescent="0.25">
      <c r="A1" s="21" t="s">
        <v>27</v>
      </c>
    </row>
    <row r="2" spans="1:24" x14ac:dyDescent="0.25">
      <c r="E2" s="20"/>
      <c r="G2" s="20"/>
      <c r="I2" s="20"/>
      <c r="K2" s="20"/>
    </row>
    <row r="3" spans="1:24" ht="72.75" thickBot="1" x14ac:dyDescent="0.3">
      <c r="A3" s="25" t="s">
        <v>7</v>
      </c>
      <c r="B3" s="26" t="s">
        <v>13</v>
      </c>
      <c r="C3" s="26" t="s">
        <v>5</v>
      </c>
      <c r="D3" s="24" t="s">
        <v>15</v>
      </c>
      <c r="E3" s="26" t="s">
        <v>16</v>
      </c>
      <c r="F3" s="24" t="s">
        <v>14</v>
      </c>
      <c r="G3" s="26" t="s">
        <v>16</v>
      </c>
      <c r="H3" s="24" t="s">
        <v>17</v>
      </c>
      <c r="I3" s="26" t="s">
        <v>16</v>
      </c>
      <c r="J3" s="24" t="s">
        <v>18</v>
      </c>
      <c r="K3" s="24" t="s">
        <v>22</v>
      </c>
      <c r="L3" s="24" t="s">
        <v>21</v>
      </c>
      <c r="M3" s="2"/>
      <c r="N3" s="2"/>
      <c r="O3" s="2"/>
      <c r="P3" s="2"/>
      <c r="Q3" s="2"/>
      <c r="R3" s="2"/>
      <c r="S3" s="2"/>
      <c r="T3" s="2"/>
      <c r="U3" s="2"/>
      <c r="V3" s="2"/>
      <c r="W3" s="3"/>
      <c r="X3" s="3"/>
    </row>
    <row r="4" spans="1:24" ht="20.25" customHeight="1" x14ac:dyDescent="0.25">
      <c r="A4" s="4" t="s">
        <v>8</v>
      </c>
      <c r="B4" s="31" t="s">
        <v>0</v>
      </c>
      <c r="C4" s="15">
        <v>6399</v>
      </c>
      <c r="D4" s="15">
        <v>445</v>
      </c>
      <c r="E4" s="27">
        <v>2150</v>
      </c>
      <c r="F4" s="15">
        <v>0</v>
      </c>
      <c r="G4" s="27">
        <v>0</v>
      </c>
      <c r="H4" s="15">
        <v>2749</v>
      </c>
      <c r="I4" s="27">
        <v>2749</v>
      </c>
      <c r="J4" s="23">
        <f>IF(SUM(E4,G4,I4)=0,"-",SUM(E4,G4,I4))</f>
        <v>4899</v>
      </c>
      <c r="K4" s="29">
        <f>IF(OR(SUM(C4)=0,SUM(J4)=0),"-",J4/C4*100)</f>
        <v>76.558837318330987</v>
      </c>
      <c r="L4" s="29" t="s">
        <v>23</v>
      </c>
      <c r="M4" s="5"/>
      <c r="N4" s="6"/>
      <c r="O4" s="5"/>
      <c r="P4" s="6"/>
      <c r="Q4" s="5"/>
      <c r="R4" s="7"/>
      <c r="S4" s="5"/>
      <c r="T4" s="7"/>
      <c r="U4" s="5"/>
      <c r="V4" s="7"/>
      <c r="W4" s="8"/>
      <c r="X4" s="9"/>
    </row>
    <row r="5" spans="1:24" ht="20.25" customHeight="1" x14ac:dyDescent="0.25">
      <c r="A5" s="4" t="s">
        <v>9</v>
      </c>
      <c r="B5" s="31" t="s">
        <v>2</v>
      </c>
      <c r="C5" s="15">
        <v>18418</v>
      </c>
      <c r="D5" s="15">
        <v>663</v>
      </c>
      <c r="E5" s="27">
        <v>4998</v>
      </c>
      <c r="F5" s="15">
        <v>65</v>
      </c>
      <c r="G5" s="27">
        <v>65</v>
      </c>
      <c r="H5" s="15">
        <v>12648</v>
      </c>
      <c r="I5" s="27">
        <v>12648</v>
      </c>
      <c r="J5" s="23">
        <f t="shared" ref="J5:J13" si="0">IF(SUM(E5,G5,I5)=0,"-",SUM(E5,G5,I5))</f>
        <v>17711</v>
      </c>
      <c r="K5" s="29">
        <f t="shared" ref="K5:K9" si="1">IF(OR(SUM(C5)=0,SUM(J5)=0),"-",J5/C5*100)</f>
        <v>96.161363883157776</v>
      </c>
      <c r="L5" s="29" t="s">
        <v>23</v>
      </c>
      <c r="M5" s="5"/>
      <c r="N5" s="6"/>
      <c r="O5" s="5"/>
      <c r="P5" s="6"/>
      <c r="Q5" s="5"/>
      <c r="R5" s="7"/>
      <c r="S5" s="5"/>
      <c r="T5" s="7"/>
      <c r="U5" s="5"/>
      <c r="V5" s="7"/>
      <c r="W5" s="8"/>
      <c r="X5" s="9"/>
    </row>
    <row r="6" spans="1:24" ht="20.25" customHeight="1" x14ac:dyDescent="0.25">
      <c r="A6" s="4" t="s">
        <v>10</v>
      </c>
      <c r="B6" s="31" t="s">
        <v>3</v>
      </c>
      <c r="C6" s="15">
        <v>4446</v>
      </c>
      <c r="D6" s="15">
        <v>645</v>
      </c>
      <c r="E6" s="27">
        <v>645</v>
      </c>
      <c r="F6" s="15">
        <v>8</v>
      </c>
      <c r="G6" s="27">
        <v>8</v>
      </c>
      <c r="H6" s="15">
        <v>2998</v>
      </c>
      <c r="I6" s="27">
        <v>2998</v>
      </c>
      <c r="J6" s="23">
        <f t="shared" si="0"/>
        <v>3651</v>
      </c>
      <c r="K6" s="29">
        <f t="shared" si="1"/>
        <v>82.118758434547914</v>
      </c>
      <c r="L6" s="29" t="s">
        <v>23</v>
      </c>
      <c r="M6" s="5"/>
      <c r="N6" s="6"/>
      <c r="O6" s="5"/>
      <c r="P6" s="6"/>
      <c r="Q6" s="5"/>
      <c r="R6" s="7"/>
      <c r="S6" s="5"/>
      <c r="T6" s="7"/>
      <c r="U6" s="5"/>
      <c r="V6" s="7"/>
      <c r="W6" s="8"/>
      <c r="X6" s="9"/>
    </row>
    <row r="7" spans="1:24" ht="20.25" customHeight="1" x14ac:dyDescent="0.25">
      <c r="A7" s="4" t="s">
        <v>11</v>
      </c>
      <c r="B7" s="31" t="s">
        <v>4</v>
      </c>
      <c r="C7" s="15">
        <v>8505</v>
      </c>
      <c r="D7" s="15">
        <v>1117</v>
      </c>
      <c r="E7" s="27">
        <v>1117</v>
      </c>
      <c r="F7" s="15">
        <v>270</v>
      </c>
      <c r="G7" s="27">
        <v>270</v>
      </c>
      <c r="H7" s="15">
        <v>6940</v>
      </c>
      <c r="I7" s="27">
        <v>6940</v>
      </c>
      <c r="J7" s="23">
        <f t="shared" si="0"/>
        <v>8327</v>
      </c>
      <c r="K7" s="29">
        <f t="shared" si="1"/>
        <v>97.907113462669017</v>
      </c>
      <c r="L7" s="29" t="s">
        <v>23</v>
      </c>
      <c r="M7" s="5"/>
      <c r="N7" s="6"/>
      <c r="O7" s="5"/>
      <c r="P7" s="6"/>
      <c r="Q7" s="5"/>
      <c r="R7" s="7"/>
      <c r="S7" s="5"/>
      <c r="T7" s="7"/>
      <c r="U7" s="5"/>
      <c r="V7" s="7"/>
      <c r="W7" s="8"/>
      <c r="X7" s="9"/>
    </row>
    <row r="8" spans="1:24" ht="20.25" customHeight="1" x14ac:dyDescent="0.25">
      <c r="A8" s="4" t="s">
        <v>12</v>
      </c>
      <c r="B8" s="31" t="s">
        <v>1</v>
      </c>
      <c r="C8" s="15">
        <v>1252</v>
      </c>
      <c r="D8" s="15">
        <v>225</v>
      </c>
      <c r="E8" s="27">
        <v>656</v>
      </c>
      <c r="F8" s="15">
        <v>0</v>
      </c>
      <c r="G8" s="27">
        <v>0</v>
      </c>
      <c r="H8" s="15">
        <v>551</v>
      </c>
      <c r="I8" s="27">
        <v>551</v>
      </c>
      <c r="J8" s="23">
        <f t="shared" si="0"/>
        <v>1207</v>
      </c>
      <c r="K8" s="29">
        <f t="shared" si="1"/>
        <v>96.405750798722039</v>
      </c>
      <c r="L8" s="29" t="s">
        <v>23</v>
      </c>
      <c r="M8" s="5"/>
      <c r="N8" s="6"/>
      <c r="O8" s="5"/>
      <c r="P8" s="6"/>
      <c r="Q8" s="5"/>
      <c r="R8" s="7"/>
      <c r="S8" s="5"/>
      <c r="T8" s="7"/>
      <c r="U8" s="5"/>
      <c r="V8" s="7"/>
      <c r="W8" s="8"/>
      <c r="X8" s="9"/>
    </row>
    <row r="9" spans="1:24" ht="24.75" customHeight="1" thickBot="1" x14ac:dyDescent="0.3">
      <c r="A9" s="33" t="s">
        <v>20</v>
      </c>
      <c r="B9" s="32" t="s">
        <v>29</v>
      </c>
      <c r="C9" s="22">
        <f>IF(SUM(C4:C8)=0,"-",SUM(C4:C8))</f>
        <v>39020</v>
      </c>
      <c r="D9" s="22">
        <f t="shared" ref="D9:J9" si="2">IF(SUM(D4:D8)=0,"-",SUM(D4:D8))</f>
        <v>3095</v>
      </c>
      <c r="E9" s="28">
        <f t="shared" si="2"/>
        <v>9566</v>
      </c>
      <c r="F9" s="22">
        <f t="shared" si="2"/>
        <v>343</v>
      </c>
      <c r="G9" s="28">
        <f t="shared" si="2"/>
        <v>343</v>
      </c>
      <c r="H9" s="22">
        <f t="shared" si="2"/>
        <v>25886</v>
      </c>
      <c r="I9" s="28">
        <f t="shared" si="2"/>
        <v>25886</v>
      </c>
      <c r="J9" s="22">
        <f t="shared" si="2"/>
        <v>35795</v>
      </c>
      <c r="K9" s="30">
        <f t="shared" si="1"/>
        <v>91.735007688364945</v>
      </c>
      <c r="L9" s="30" t="s">
        <v>23</v>
      </c>
      <c r="M9" s="10"/>
      <c r="N9" s="11"/>
      <c r="O9" s="10"/>
      <c r="P9" s="11"/>
      <c r="Q9" s="10"/>
      <c r="R9" s="12"/>
      <c r="S9" s="10"/>
      <c r="T9" s="12"/>
      <c r="U9" s="10"/>
      <c r="V9" s="12"/>
      <c r="W9" s="10"/>
      <c r="X9" s="13"/>
    </row>
    <row r="10" spans="1:24" ht="16.5" customHeight="1" thickTop="1" x14ac:dyDescent="0.25">
      <c r="A10" s="4" t="s">
        <v>20</v>
      </c>
      <c r="B10" s="34" t="s">
        <v>30</v>
      </c>
      <c r="C10" s="35">
        <v>45253</v>
      </c>
      <c r="D10" s="35">
        <v>3095</v>
      </c>
      <c r="E10" s="35">
        <v>9568</v>
      </c>
      <c r="F10" s="35">
        <v>343</v>
      </c>
      <c r="G10" s="35">
        <v>343</v>
      </c>
      <c r="H10" s="35">
        <v>25886</v>
      </c>
      <c r="I10" s="35">
        <v>25886</v>
      </c>
      <c r="J10" s="35">
        <f t="shared" si="0"/>
        <v>35797</v>
      </c>
      <c r="K10" s="36">
        <f t="shared" ref="K10:K13" si="3">IF(OR(SUM(C10)=0,SUM(J10)=0),"-",J10/C10*100)</f>
        <v>79.104147791306659</v>
      </c>
      <c r="L10" s="36" t="s">
        <v>23</v>
      </c>
      <c r="M10" s="10"/>
      <c r="N10" s="11"/>
      <c r="O10" s="10"/>
      <c r="P10" s="11"/>
      <c r="Q10" s="10"/>
      <c r="R10" s="12"/>
      <c r="S10" s="10"/>
      <c r="T10" s="12"/>
      <c r="U10" s="10"/>
      <c r="V10" s="12"/>
      <c r="W10" s="10"/>
      <c r="X10" s="13"/>
    </row>
    <row r="11" spans="1:24" ht="16.5" customHeight="1" x14ac:dyDescent="0.25">
      <c r="A11" s="4" t="s">
        <v>20</v>
      </c>
      <c r="B11" s="34" t="s">
        <v>24</v>
      </c>
      <c r="C11" s="35">
        <v>43043</v>
      </c>
      <c r="D11" s="35">
        <v>2438</v>
      </c>
      <c r="E11" s="35">
        <v>5640</v>
      </c>
      <c r="F11" s="35">
        <v>315</v>
      </c>
      <c r="G11" s="35">
        <v>178</v>
      </c>
      <c r="H11" s="35">
        <v>26185</v>
      </c>
      <c r="I11" s="35">
        <v>32915</v>
      </c>
      <c r="J11" s="35">
        <f t="shared" si="0"/>
        <v>38733</v>
      </c>
      <c r="K11" s="36">
        <f t="shared" si="3"/>
        <v>89.986757428617892</v>
      </c>
      <c r="L11" s="36" t="s">
        <v>23</v>
      </c>
      <c r="M11" s="10"/>
      <c r="N11" s="11"/>
      <c r="O11" s="10"/>
      <c r="P11" s="11"/>
      <c r="Q11" s="10"/>
      <c r="R11" s="12"/>
      <c r="S11" s="10"/>
      <c r="T11" s="12"/>
      <c r="U11" s="10"/>
      <c r="V11" s="12"/>
      <c r="W11" s="10"/>
      <c r="X11" s="13"/>
    </row>
    <row r="12" spans="1:24" ht="16.5" customHeight="1" x14ac:dyDescent="0.25">
      <c r="A12" s="4" t="s">
        <v>20</v>
      </c>
      <c r="B12" s="34" t="s">
        <v>25</v>
      </c>
      <c r="C12" s="35" t="s">
        <v>6</v>
      </c>
      <c r="D12" s="35" t="s">
        <v>6</v>
      </c>
      <c r="E12" s="35" t="s">
        <v>6</v>
      </c>
      <c r="F12" s="35" t="s">
        <v>6</v>
      </c>
      <c r="G12" s="35" t="s">
        <v>6</v>
      </c>
      <c r="H12" s="35" t="s">
        <v>6</v>
      </c>
      <c r="I12" s="35" t="s">
        <v>6</v>
      </c>
      <c r="J12" s="35" t="str">
        <f t="shared" si="0"/>
        <v>-</v>
      </c>
      <c r="K12" s="36" t="str">
        <f t="shared" si="3"/>
        <v>-</v>
      </c>
      <c r="L12" s="36" t="s">
        <v>23</v>
      </c>
      <c r="M12" s="10"/>
      <c r="N12" s="11"/>
      <c r="O12" s="10"/>
      <c r="P12" s="11"/>
      <c r="Q12" s="10"/>
      <c r="R12" s="12"/>
      <c r="S12" s="10"/>
      <c r="T12" s="12"/>
      <c r="U12" s="10"/>
      <c r="V12" s="12"/>
      <c r="W12" s="10"/>
      <c r="X12" s="13"/>
    </row>
    <row r="13" spans="1:24" ht="16.5" customHeight="1" thickBot="1" x14ac:dyDescent="0.3">
      <c r="A13" s="4" t="s">
        <v>20</v>
      </c>
      <c r="B13" s="34" t="s">
        <v>26</v>
      </c>
      <c r="C13" s="35" t="s">
        <v>6</v>
      </c>
      <c r="D13" s="35" t="s">
        <v>6</v>
      </c>
      <c r="E13" s="35" t="s">
        <v>6</v>
      </c>
      <c r="F13" s="35" t="s">
        <v>6</v>
      </c>
      <c r="G13" s="35" t="s">
        <v>6</v>
      </c>
      <c r="H13" s="35" t="s">
        <v>6</v>
      </c>
      <c r="I13" s="35" t="s">
        <v>6</v>
      </c>
      <c r="J13" s="35" t="str">
        <f t="shared" si="0"/>
        <v>-</v>
      </c>
      <c r="K13" s="36" t="str">
        <f t="shared" si="3"/>
        <v>-</v>
      </c>
      <c r="L13" s="36" t="s">
        <v>23</v>
      </c>
      <c r="M13" s="10"/>
      <c r="N13" s="11"/>
      <c r="O13" s="10"/>
      <c r="P13" s="11"/>
      <c r="Q13" s="10"/>
      <c r="R13" s="12"/>
      <c r="S13" s="10"/>
      <c r="T13" s="12"/>
      <c r="U13" s="10"/>
      <c r="V13" s="12"/>
      <c r="W13" s="10"/>
      <c r="X13" s="13"/>
    </row>
    <row r="14" spans="1:24" ht="13.5" thickTop="1" x14ac:dyDescent="0.25">
      <c r="A14" s="16" t="s">
        <v>19</v>
      </c>
      <c r="B14" s="14" t="s">
        <v>28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6" spans="1:24" x14ac:dyDescent="0.25">
      <c r="B16" s="17"/>
      <c r="C16" s="18"/>
    </row>
    <row r="17" spans="2:3" x14ac:dyDescent="0.25">
      <c r="B17" s="17"/>
      <c r="C17" s="19"/>
    </row>
    <row r="18" spans="2:3" x14ac:dyDescent="0.25">
      <c r="B18" s="17"/>
      <c r="C18" s="19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Sanitasi</vt:lpstr>
      <vt:lpstr>Sanitasi!Print_Area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2025-01-20T12:01:40Z</dcterms:modified>
</cp:coreProperties>
</file>