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APBD!$B$1:$F$23</definedName>
  </definedNames>
  <calcPr calcId="144525"/>
</workbook>
</file>

<file path=xl/calcChain.xml><?xml version="1.0" encoding="utf-8"?>
<calcChain xmlns="http://schemas.openxmlformats.org/spreadsheetml/2006/main">
  <c r="E21" i="1" l="1"/>
  <c r="E16" i="1"/>
  <c r="D20" i="1" l="1"/>
  <c r="E20" i="1"/>
  <c r="E12" i="1" l="1"/>
  <c r="D12" i="1"/>
  <c r="E7" i="1"/>
  <c r="D7" i="1"/>
  <c r="D21" i="1" s="1"/>
  <c r="F20" i="1" l="1"/>
  <c r="F9" i="1"/>
  <c r="F14" i="1"/>
  <c r="F10" i="1"/>
  <c r="F18" i="1" l="1"/>
  <c r="F13" i="1"/>
  <c r="F12" i="1"/>
  <c r="F8" i="1"/>
  <c r="F7" i="1" l="1"/>
  <c r="D16" i="1"/>
  <c r="F16" i="1" s="1"/>
  <c r="F21" i="1"/>
</calcChain>
</file>

<file path=xl/sharedStrings.xml><?xml version="1.0" encoding="utf-8"?>
<sst xmlns="http://schemas.openxmlformats.org/spreadsheetml/2006/main" count="33" uniqueCount="32">
  <si>
    <t>JENIS</t>
  </si>
  <si>
    <t>Pendapatan Asli Daerah</t>
  </si>
  <si>
    <t>Dana Perimbangan</t>
  </si>
  <si>
    <t xml:space="preserve">Lain-Lain Pendapatan Daerah </t>
  </si>
  <si>
    <t>Belanja Tidak Langsung</t>
  </si>
  <si>
    <t>Belanja Langsung</t>
  </si>
  <si>
    <t xml:space="preserve"> </t>
  </si>
  <si>
    <t>Penerimaan Pembiayaan</t>
  </si>
  <si>
    <t>Pengeluaran Pembiayaan</t>
  </si>
  <si>
    <t>Tabel</t>
  </si>
  <si>
    <t>5.02.04-01</t>
  </si>
  <si>
    <t>Target dan Realisasi Anggaran, Pendapatan dan Belanja Daerah (APBD) Kota Bima, Tahun 2019</t>
  </si>
  <si>
    <t>Satuan : Rupiah</t>
  </si>
  <si>
    <t>TARGET</t>
  </si>
  <si>
    <t>REALISASI</t>
  </si>
  <si>
    <t>%</t>
  </si>
  <si>
    <t>NO</t>
  </si>
  <si>
    <t>BELANJA</t>
  </si>
  <si>
    <t>SURPLUS / (DEFISIT)</t>
  </si>
  <si>
    <t>PEMBIAYAAN</t>
  </si>
  <si>
    <t>TOTAL  APBD</t>
  </si>
  <si>
    <t>Sumber Data : Badan Pengelolaan Keuangan dan Aset Daerah Kota Bima</t>
  </si>
  <si>
    <t>APBD KOTA BIMA TAHUN 2019</t>
  </si>
  <si>
    <t>PENDAPATAN DAERAH</t>
  </si>
  <si>
    <t>4.1</t>
  </si>
  <si>
    <t>4.2</t>
  </si>
  <si>
    <t>4.3</t>
  </si>
  <si>
    <t>5.1</t>
  </si>
  <si>
    <t>5.2</t>
  </si>
  <si>
    <t>6.1</t>
  </si>
  <si>
    <t>6.3</t>
  </si>
  <si>
    <t>Sisa Lebih Pembiayaan Anggaran Tahun Berkenaan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</si>
</sst>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42">
    <xf numFmtId="0" fontId="0" fillId="0" borderId="0" xfId="0"/>
    <xf numFmtId="0" fontId="0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43" fontId="5" fillId="0" borderId="0" xfId="1" quotePrefix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3" fontId="5" fillId="2" borderId="4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4" xfId="0" applyFont="1" applyFill="1" applyBorder="1" applyAlignment="1">
      <alignment horizontal="left" vertical="center"/>
    </xf>
    <xf numFmtId="39" fontId="7" fillId="2" borderId="4" xfId="0" applyNumberFormat="1" applyFont="1" applyFill="1" applyBorder="1" applyAlignment="1">
      <alignment horizontal="center" vertical="center"/>
    </xf>
    <xf numFmtId="39" fontId="5" fillId="0" borderId="0" xfId="1" quotePrefix="1" applyNumberFormat="1" applyFont="1" applyFill="1" applyBorder="1" applyAlignment="1">
      <alignment horizontal="center" vertical="center"/>
    </xf>
    <xf numFmtId="39" fontId="6" fillId="0" borderId="0" xfId="1" quotePrefix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3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43" fontId="5" fillId="3" borderId="1" xfId="1" applyFont="1" applyFill="1" applyBorder="1" applyAlignment="1">
      <alignment vertical="center"/>
    </xf>
    <xf numFmtId="39" fontId="5" fillId="3" borderId="1" xfId="1" applyNumberFormat="1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 applyProtection="1">
      <alignment vertical="center"/>
      <protection locked="0"/>
    </xf>
    <xf numFmtId="39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43" fontId="6" fillId="0" borderId="0" xfId="1" quotePrefix="1" applyFont="1" applyFill="1" applyBorder="1" applyAlignment="1" applyProtection="1">
      <alignment vertical="center"/>
      <protection locked="0"/>
    </xf>
    <xf numFmtId="43" fontId="5" fillId="0" borderId="0" xfId="1" applyFont="1" applyFill="1" applyBorder="1" applyAlignment="1">
      <alignment vertical="center"/>
    </xf>
    <xf numFmtId="39" fontId="5" fillId="0" borderId="0" xfId="1" applyNumberFormat="1" applyFont="1" applyFill="1" applyBorder="1" applyAlignment="1">
      <alignment horizontal="center" vertical="center"/>
    </xf>
    <xf numFmtId="43" fontId="0" fillId="0" borderId="0" xfId="0" applyNumberFormat="1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view="pageBreakPreview" zoomScaleNormal="86" zoomScaleSheetLayoutView="100" workbookViewId="0">
      <selection activeCell="I18" sqref="I18"/>
    </sheetView>
  </sheetViews>
  <sheetFormatPr defaultRowHeight="15" x14ac:dyDescent="0.25"/>
  <cols>
    <col min="1" max="1" width="9" style="1" customWidth="1"/>
    <col min="2" max="2" width="7.7109375" style="1" customWidth="1"/>
    <col min="3" max="3" width="42.42578125" style="1" customWidth="1"/>
    <col min="4" max="5" width="20.7109375" style="1" customWidth="1"/>
    <col min="6" max="6" width="11.85546875" style="1" customWidth="1"/>
    <col min="7" max="16384" width="9.140625" style="1"/>
  </cols>
  <sheetData>
    <row r="2" spans="1:6" x14ac:dyDescent="0.25">
      <c r="A2" s="1" t="s">
        <v>9</v>
      </c>
      <c r="B2" s="4" t="s">
        <v>11</v>
      </c>
    </row>
    <row r="3" spans="1:6" x14ac:dyDescent="0.25">
      <c r="A3" s="3" t="s">
        <v>10</v>
      </c>
      <c r="B3" s="3"/>
      <c r="F3" s="5" t="s">
        <v>12</v>
      </c>
    </row>
    <row r="4" spans="1:6" x14ac:dyDescent="0.25">
      <c r="B4" s="39" t="s">
        <v>16</v>
      </c>
      <c r="C4" s="37" t="s">
        <v>0</v>
      </c>
      <c r="D4" s="41" t="s">
        <v>22</v>
      </c>
      <c r="E4" s="41"/>
      <c r="F4" s="37" t="s">
        <v>15</v>
      </c>
    </row>
    <row r="5" spans="1:6" ht="15.75" thickBot="1" x14ac:dyDescent="0.3">
      <c r="B5" s="40"/>
      <c r="C5" s="38"/>
      <c r="D5" s="8" t="s">
        <v>13</v>
      </c>
      <c r="E5" s="8" t="s">
        <v>14</v>
      </c>
      <c r="F5" s="38"/>
    </row>
    <row r="6" spans="1:6" ht="15.75" thickBot="1" x14ac:dyDescent="0.3">
      <c r="B6" s="9">
        <v>1</v>
      </c>
      <c r="C6" s="10">
        <v>2</v>
      </c>
      <c r="D6" s="10">
        <v>3</v>
      </c>
      <c r="E6" s="10">
        <v>4</v>
      </c>
      <c r="F6" s="10">
        <v>5</v>
      </c>
    </row>
    <row r="7" spans="1:6" ht="18.75" customHeight="1" thickTop="1" x14ac:dyDescent="0.25">
      <c r="B7" s="20">
        <v>4</v>
      </c>
      <c r="C7" s="6" t="s">
        <v>23</v>
      </c>
      <c r="D7" s="26">
        <f>SUM(D8:D10)</f>
        <v>0</v>
      </c>
      <c r="E7" s="26">
        <f>SUM(E8:E10)</f>
        <v>774410991652</v>
      </c>
      <c r="F7" s="27" t="str">
        <f>IF(OR(SUM(D7)=0,SUM(E7)=0),"-",E7/D7*100)</f>
        <v>-</v>
      </c>
    </row>
    <row r="8" spans="1:6" ht="18.75" customHeight="1" x14ac:dyDescent="0.25">
      <c r="B8" s="21" t="s">
        <v>24</v>
      </c>
      <c r="C8" s="23" t="s">
        <v>1</v>
      </c>
      <c r="D8" s="28"/>
      <c r="E8" s="28">
        <v>50422855052</v>
      </c>
      <c r="F8" s="29" t="str">
        <f t="shared" ref="F8:F10" si="0">IF(OR(SUM(D8)=0,SUM(E8)=0),"-",E8/D8*100)</f>
        <v>-</v>
      </c>
    </row>
    <row r="9" spans="1:6" ht="18.75" customHeight="1" x14ac:dyDescent="0.25">
      <c r="B9" s="21" t="s">
        <v>25</v>
      </c>
      <c r="C9" s="23" t="s">
        <v>2</v>
      </c>
      <c r="D9" s="30"/>
      <c r="E9" s="30">
        <v>643423884046</v>
      </c>
      <c r="F9" s="31" t="str">
        <f t="shared" si="0"/>
        <v>-</v>
      </c>
    </row>
    <row r="10" spans="1:6" ht="18.75" customHeight="1" x14ac:dyDescent="0.25">
      <c r="B10" s="21" t="s">
        <v>26</v>
      </c>
      <c r="C10" s="23" t="s">
        <v>3</v>
      </c>
      <c r="D10" s="30"/>
      <c r="E10" s="30">
        <v>80564252554</v>
      </c>
      <c r="F10" s="31" t="str">
        <f t="shared" si="0"/>
        <v>-</v>
      </c>
    </row>
    <row r="11" spans="1:6" ht="5.0999999999999996" customHeight="1" x14ac:dyDescent="0.25">
      <c r="B11" s="21"/>
      <c r="C11" s="17"/>
      <c r="D11" s="32"/>
      <c r="E11" s="32"/>
      <c r="F11" s="31"/>
    </row>
    <row r="12" spans="1:6" ht="18.75" customHeight="1" x14ac:dyDescent="0.25">
      <c r="B12" s="20">
        <v>5</v>
      </c>
      <c r="C12" s="6" t="s">
        <v>17</v>
      </c>
      <c r="D12" s="7">
        <f>SUM(D13:D14)</f>
        <v>0</v>
      </c>
      <c r="E12" s="7">
        <f>SUM(E13:E14)</f>
        <v>796259444361</v>
      </c>
      <c r="F12" s="15" t="str">
        <f t="shared" ref="F12:F14" si="1">IF(OR(SUM(D12)=0,SUM(E12)=0),"-",E12/D12*100)</f>
        <v>-</v>
      </c>
    </row>
    <row r="13" spans="1:6" ht="18.75" customHeight="1" x14ac:dyDescent="0.25">
      <c r="B13" s="21" t="s">
        <v>27</v>
      </c>
      <c r="C13" s="23" t="s">
        <v>4</v>
      </c>
      <c r="D13" s="33"/>
      <c r="E13" s="33">
        <v>379314041749</v>
      </c>
      <c r="F13" s="16" t="str">
        <f t="shared" si="1"/>
        <v>-</v>
      </c>
    </row>
    <row r="14" spans="1:6" ht="18.75" customHeight="1" x14ac:dyDescent="0.25">
      <c r="B14" s="21" t="s">
        <v>28</v>
      </c>
      <c r="C14" s="23" t="s">
        <v>5</v>
      </c>
      <c r="D14" s="30"/>
      <c r="E14" s="30">
        <v>416945402612</v>
      </c>
      <c r="F14" s="31" t="str">
        <f t="shared" si="1"/>
        <v>-</v>
      </c>
    </row>
    <row r="15" spans="1:6" ht="5.0999999999999996" customHeight="1" x14ac:dyDescent="0.25">
      <c r="B15" s="21"/>
      <c r="C15" s="17"/>
      <c r="D15" s="32"/>
      <c r="E15" s="32"/>
      <c r="F15" s="31"/>
    </row>
    <row r="16" spans="1:6" ht="18.75" customHeight="1" thickBot="1" x14ac:dyDescent="0.3">
      <c r="B16" s="22"/>
      <c r="C16" s="18" t="s">
        <v>18</v>
      </c>
      <c r="D16" s="24">
        <f>D7-D12</f>
        <v>0</v>
      </c>
      <c r="E16" s="24">
        <f>E7-E12</f>
        <v>-21848452709</v>
      </c>
      <c r="F16" s="25" t="str">
        <f>IF(OR(SUM(D16)=0,SUM(E16)=0),"-",E16/D16*100)</f>
        <v>-</v>
      </c>
    </row>
    <row r="17" spans="2:6" ht="18.75" customHeight="1" x14ac:dyDescent="0.25">
      <c r="B17" s="21">
        <v>6</v>
      </c>
      <c r="C17" s="6" t="s">
        <v>19</v>
      </c>
      <c r="D17" s="34" t="s">
        <v>6</v>
      </c>
      <c r="E17" s="34"/>
      <c r="F17" s="35"/>
    </row>
    <row r="18" spans="2:6" ht="18.75" customHeight="1" x14ac:dyDescent="0.25">
      <c r="B18" s="21" t="s">
        <v>29</v>
      </c>
      <c r="C18" s="23" t="s">
        <v>7</v>
      </c>
      <c r="D18" s="30"/>
      <c r="E18" s="30">
        <v>115589886350</v>
      </c>
      <c r="F18" s="31" t="str">
        <f t="shared" ref="F18" si="2">IF(OR(SUM(D18)=0,SUM(E18)=0),"-",E18/D18*100)</f>
        <v>-</v>
      </c>
    </row>
    <row r="19" spans="2:6" ht="18.75" customHeight="1" x14ac:dyDescent="0.25">
      <c r="B19" s="21" t="s">
        <v>30</v>
      </c>
      <c r="C19" s="23" t="s">
        <v>8</v>
      </c>
      <c r="D19" s="30"/>
      <c r="E19" s="30">
        <v>500000000</v>
      </c>
      <c r="F19" s="31"/>
    </row>
    <row r="20" spans="2:6" ht="18.75" customHeight="1" x14ac:dyDescent="0.25">
      <c r="B20" s="21" t="s">
        <v>30</v>
      </c>
      <c r="C20" s="23" t="s">
        <v>31</v>
      </c>
      <c r="D20" s="32">
        <f>D18-D19</f>
        <v>0</v>
      </c>
      <c r="E20" s="32">
        <f>E18-E19</f>
        <v>115089886350</v>
      </c>
      <c r="F20" s="31" t="str">
        <f t="shared" ref="F20" si="3">IF(OR(SUM(D20)=0,SUM(E20)=0),"-",E20/D20*100)</f>
        <v>-</v>
      </c>
    </row>
    <row r="21" spans="2:6" s="12" customFormat="1" ht="18.75" customHeight="1" thickBot="1" x14ac:dyDescent="0.3">
      <c r="B21" s="13"/>
      <c r="C21" s="19" t="s">
        <v>20</v>
      </c>
      <c r="D21" s="11">
        <f>(SUM(D7,D18))</f>
        <v>0</v>
      </c>
      <c r="E21" s="11">
        <f>(SUM(E7,E18))</f>
        <v>890000878002</v>
      </c>
      <c r="F21" s="14" t="str">
        <f>IF(OR(SUM(D21)=0,SUM(E21)=0),"-",E21/D21*100)</f>
        <v>-</v>
      </c>
    </row>
    <row r="22" spans="2:6" ht="15.75" thickTop="1" x14ac:dyDescent="0.25">
      <c r="B22" s="2" t="s">
        <v>21</v>
      </c>
      <c r="E22" s="36"/>
    </row>
  </sheetData>
  <mergeCells count="4">
    <mergeCell ref="C4:C5"/>
    <mergeCell ref="B4:B5"/>
    <mergeCell ref="D4:E4"/>
    <mergeCell ref="F4:F5"/>
  </mergeCells>
  <pageMargins left="0.19685039370078741" right="0.19685039370078741" top="0.39370078740157483" bottom="0.19685039370078741" header="0.31496062992125984" footer="0.31496062992125984"/>
  <pageSetup paperSize="256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2020-08-26T04:14:40Z</dcterms:modified>
</cp:coreProperties>
</file>