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9A46BB77-AFF1-4728-9810-1D7F32CE0009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Imunisasi DPT-HB-Hib-3" sheetId="87" r:id="rId1"/>
  </sheets>
  <definedNames>
    <definedName name="_xlnm.Print_Area" localSheetId="0">'Imunisasi DPT-HB-Hib-3'!$A$1:$J$15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87" l="1"/>
  <c r="H13" i="87"/>
  <c r="H12" i="87"/>
  <c r="H8" i="87"/>
  <c r="H7" i="87"/>
  <c r="H6" i="87"/>
  <c r="H5" i="87"/>
  <c r="H4" i="87"/>
  <c r="E14" i="87"/>
  <c r="E13" i="87"/>
  <c r="E12" i="87"/>
  <c r="J12" i="87" s="1"/>
  <c r="E8" i="87"/>
  <c r="E7" i="87"/>
  <c r="E6" i="87"/>
  <c r="E5" i="87"/>
  <c r="E4" i="87"/>
  <c r="G9" i="87"/>
  <c r="F9" i="87"/>
  <c r="D9" i="87"/>
  <c r="C9" i="87"/>
  <c r="J8" i="87" l="1"/>
  <c r="J14" i="87"/>
  <c r="J5" i="87"/>
  <c r="J6" i="87"/>
  <c r="J7" i="87"/>
  <c r="J13" i="87"/>
  <c r="H9" i="87"/>
  <c r="J4" i="87"/>
  <c r="E9" i="87"/>
  <c r="J9" i="87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<sst xmlns="http://schemas.openxmlformats.org/spreadsheetml/2006/main" count="34" uniqueCount="24">
  <si>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</si>
  <si>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</si>
  <si>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</si>
  <si>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</si>
  <si>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</si>
  <si>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</si>
  <si>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</si>
  <si>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</si>
  <si>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</si>
  <si>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</si>
  <si>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t>BAYI LAKI-LAKI DI IMUNISASI DPT-HB-Hib3</t>
  </si>
  <si>
    <t>BAYI PEREMPUAN DI IMUNISASI DPT-HB-Hib3</t>
  </si>
  <si>
    <t>TOTAL BAYI 
DI IMUNISASI DPT-HB-Hib3</t>
  </si>
  <si>
    <t>CAKUPAN IMUNISASI 
DPT-HB-Hib3 
(%)</t>
  </si>
  <si>
    <t>KOTA BIMA 2019</t>
  </si>
  <si>
    <t>KOTA BIMA 2020</t>
  </si>
  <si>
    <t>KOTA BIMA 2021</t>
  </si>
  <si>
    <r>
      <t xml:space="preserve">JUMLAH BAYI </t>
    </r>
    <r>
      <rPr>
        <b/>
        <sz val="8"/>
        <rFont val="Calibri"/>
        <family val="2"/>
        <scheme val="minor"/>
      </rPr>
      <t>(SURVIVING INFANT) LAKI-LAKI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</si>
  <si>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
(Usia 0 - 11 Bln)</t>
    </r>
  </si>
  <si>
    <r>
      <t xml:space="preserve">TOTAL BAYI </t>
    </r>
    <r>
      <rPr>
        <b/>
        <sz val="8"/>
        <rFont val="Calibri"/>
        <family val="2"/>
        <scheme val="minor"/>
      </rPr>
      <t>(SURVIVING INFANT) 
(Usia 0 - 11 Bln)</t>
    </r>
  </si>
  <si>
    <t>KOTA BIMA 2022</t>
  </si>
  <si>
    <t>Cakupan Pelayanan Imunisasi DPT-HB-Hib-3 pada Bayi di Kota Bima Tahun 2024 menurut Jenis Kelamin di rinci per Kecamatan</t>
  </si>
  <si>
    <t>Sumber: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</si>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</sst>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>
      <alignment horizontal="center" vertical="center"/>
    </xf>
    <xf numFmtId="4" fontId="10" fillId="0" borderId="11" xfId="6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>
      <alignment horizontal="center" vertical="center"/>
    </xf>
    <xf numFmtId="4" fontId="10" fillId="0" borderId="15" xfId="6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>
      <alignment horizontal="center" vertical="center"/>
    </xf>
    <xf numFmtId="4" fontId="10" fillId="0" borderId="18" xfId="6" applyNumberFormat="1" applyFont="1" applyFill="1" applyBorder="1" applyAlignment="1">
      <alignment horizontal="center" vertical="center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view="pageBreakPreview" zoomScaleNormal="100" zoomScaleSheetLayoutView="100" workbookViewId="0">
      <selection activeCell="E4" sqref="E4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8" t="s">
        <v>21</v>
      </c>
    </row>
    <row r="2" spans="1:20" x14ac:dyDescent="0.25">
      <c r="E2" s="20"/>
    </row>
    <row r="3" spans="1:20" ht="51.75" thickBot="1" x14ac:dyDescent="0.3">
      <c r="A3" s="21" t="s">
        <v>0</v>
      </c>
      <c r="B3" s="22" t="s">
        <v>1</v>
      </c>
      <c r="C3" s="23" t="s">
        <v>17</v>
      </c>
      <c r="D3" s="24" t="s">
        <v>18</v>
      </c>
      <c r="E3" s="25" t="s">
        <v>19</v>
      </c>
      <c r="F3" s="23" t="s">
        <v>10</v>
      </c>
      <c r="G3" s="24" t="s">
        <v>11</v>
      </c>
      <c r="H3" s="25" t="s">
        <v>12</v>
      </c>
      <c r="I3" s="32" t="s">
        <v>8</v>
      </c>
      <c r="J3" s="34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0.25" customHeight="1" thickTop="1" x14ac:dyDescent="0.25">
      <c r="A4" s="3">
        <v>527201</v>
      </c>
      <c r="B4" s="4" t="s">
        <v>2</v>
      </c>
      <c r="C4" s="16">
        <v>278</v>
      </c>
      <c r="D4" s="15">
        <v>268</v>
      </c>
      <c r="E4" s="19">
        <f>IF(COUNT(C4:D4)=0,"-",IF(SUM(C4:D4)=0,0,SUM(C4:D4)))</f>
        <v>546</v>
      </c>
      <c r="F4" s="16">
        <v>173</v>
      </c>
      <c r="G4" s="15">
        <v>174</v>
      </c>
      <c r="H4" s="30">
        <f>IF(COUNT(F4:G4)=0,"-",IF(SUM(F4:G4)=0,0,SUM(F4:G4)))</f>
        <v>347</v>
      </c>
      <c r="I4" s="33" t="s">
        <v>9</v>
      </c>
      <c r="J4" s="35">
        <f>IF(COUNT(E4,H4)=0,"-",IF(OR(SUM(E4)=0,SUM(H4)=0),0,ROUND(SUM(H4)/E4*100,2)))</f>
        <v>63.55</v>
      </c>
      <c r="K4" s="5"/>
      <c r="L4" s="6"/>
      <c r="M4" s="5"/>
      <c r="N4" s="7"/>
      <c r="O4" s="5"/>
      <c r="P4" s="7"/>
      <c r="Q4" s="5"/>
      <c r="R4" s="7"/>
      <c r="S4" s="8"/>
      <c r="T4" s="9"/>
    </row>
    <row r="5" spans="1:20" ht="20.25" customHeight="1" x14ac:dyDescent="0.25">
      <c r="A5" s="3">
        <v>527202</v>
      </c>
      <c r="B5" s="4" t="s">
        <v>3</v>
      </c>
      <c r="C5" s="16">
        <v>163</v>
      </c>
      <c r="D5" s="15">
        <v>157</v>
      </c>
      <c r="E5" s="19">
        <f t="shared" ref="E5:E8" si="0">IF(COUNT(C5:D5)=0,"-",IF(SUM(C5:D5)=0,0,SUM(C5:D5)))</f>
        <v>320</v>
      </c>
      <c r="F5" s="16">
        <v>158</v>
      </c>
      <c r="G5" s="15">
        <v>157</v>
      </c>
      <c r="H5" s="30">
        <f t="shared" ref="H5:H8" si="1">IF(COUNT(F5:G5)=0,"-",IF(SUM(F5:G5)=0,0,SUM(F5:G5)))</f>
        <v>315</v>
      </c>
      <c r="I5" s="33" t="s">
        <v>9</v>
      </c>
      <c r="J5" s="35">
        <f t="shared" ref="J5:J14" si="2">IF(COUNT(E5,H5)=0,"-",IF(OR(SUM(E5)=0,SUM(H5)=0),0,ROUND(SUM(H5)/E5*100,2)))</f>
        <v>98.44</v>
      </c>
      <c r="K5" s="5"/>
      <c r="L5" s="6"/>
      <c r="M5" s="5"/>
      <c r="N5" s="7"/>
      <c r="O5" s="5"/>
      <c r="P5" s="7"/>
      <c r="Q5" s="5"/>
      <c r="R5" s="7"/>
      <c r="S5" s="8"/>
      <c r="T5" s="9"/>
    </row>
    <row r="6" spans="1:20" ht="20.25" customHeight="1" x14ac:dyDescent="0.25">
      <c r="A6" s="3">
        <v>527203</v>
      </c>
      <c r="B6" s="4" t="s">
        <v>4</v>
      </c>
      <c r="C6" s="16">
        <v>339</v>
      </c>
      <c r="D6" s="15">
        <v>313</v>
      </c>
      <c r="E6" s="19">
        <f t="shared" si="0"/>
        <v>652</v>
      </c>
      <c r="F6" s="16">
        <v>268</v>
      </c>
      <c r="G6" s="15">
        <v>264</v>
      </c>
      <c r="H6" s="30">
        <f t="shared" si="1"/>
        <v>532</v>
      </c>
      <c r="I6" s="33" t="s">
        <v>9</v>
      </c>
      <c r="J6" s="35">
        <f t="shared" si="2"/>
        <v>81.599999999999994</v>
      </c>
      <c r="K6" s="5"/>
      <c r="L6" s="6"/>
      <c r="M6" s="5"/>
      <c r="N6" s="7"/>
      <c r="O6" s="5"/>
      <c r="P6" s="7"/>
      <c r="Q6" s="5"/>
      <c r="R6" s="7"/>
      <c r="S6" s="8"/>
      <c r="T6" s="9"/>
    </row>
    <row r="7" spans="1:20" ht="20.25" customHeight="1" x14ac:dyDescent="0.25">
      <c r="A7" s="3">
        <v>527204</v>
      </c>
      <c r="B7" s="4" t="s">
        <v>5</v>
      </c>
      <c r="C7" s="16">
        <v>376</v>
      </c>
      <c r="D7" s="15">
        <v>360</v>
      </c>
      <c r="E7" s="19">
        <f t="shared" si="0"/>
        <v>736</v>
      </c>
      <c r="F7" s="16">
        <v>262</v>
      </c>
      <c r="G7" s="15">
        <v>259</v>
      </c>
      <c r="H7" s="30">
        <f t="shared" si="1"/>
        <v>521</v>
      </c>
      <c r="I7" s="33" t="s">
        <v>9</v>
      </c>
      <c r="J7" s="35">
        <f t="shared" si="2"/>
        <v>70.790000000000006</v>
      </c>
      <c r="K7" s="5"/>
      <c r="L7" s="6"/>
      <c r="M7" s="5"/>
      <c r="N7" s="7"/>
      <c r="O7" s="5"/>
      <c r="P7" s="7"/>
      <c r="Q7" s="5"/>
      <c r="R7" s="7"/>
      <c r="S7" s="8"/>
      <c r="T7" s="9"/>
    </row>
    <row r="8" spans="1:20" ht="20.25" customHeight="1" x14ac:dyDescent="0.25">
      <c r="A8" s="3">
        <v>527205</v>
      </c>
      <c r="B8" s="4" t="s">
        <v>6</v>
      </c>
      <c r="C8" s="16">
        <v>312</v>
      </c>
      <c r="D8" s="15">
        <v>290</v>
      </c>
      <c r="E8" s="19">
        <f t="shared" si="0"/>
        <v>602</v>
      </c>
      <c r="F8" s="16">
        <v>285</v>
      </c>
      <c r="G8" s="15">
        <v>238</v>
      </c>
      <c r="H8" s="30">
        <f t="shared" si="1"/>
        <v>523</v>
      </c>
      <c r="I8" s="33" t="s">
        <v>9</v>
      </c>
      <c r="J8" s="35">
        <f t="shared" si="2"/>
        <v>86.88</v>
      </c>
      <c r="K8" s="5"/>
      <c r="L8" s="6"/>
      <c r="M8" s="5"/>
      <c r="N8" s="7"/>
      <c r="O8" s="5"/>
      <c r="P8" s="7"/>
      <c r="Q8" s="5"/>
      <c r="R8" s="7"/>
      <c r="S8" s="8"/>
      <c r="T8" s="9"/>
    </row>
    <row r="9" spans="1:20" ht="24.75" customHeight="1" thickBot="1" x14ac:dyDescent="0.3">
      <c r="A9" s="26">
        <v>5272</v>
      </c>
      <c r="B9" s="27" t="s">
        <v>7</v>
      </c>
      <c r="C9" s="28">
        <f>IF(COUNT(C4:C8)=0,"-",IF(SUM(C4:C8)=0,0,SUM(C4:C8)))</f>
        <v>1468</v>
      </c>
      <c r="D9" s="29">
        <f t="shared" ref="D9:H9" si="3">IF(COUNT(D4:D8)=0,"-",IF(SUM(D4:D8)=0,0,SUM(D4:D8)))</f>
        <v>1388</v>
      </c>
      <c r="E9" s="29">
        <f t="shared" si="3"/>
        <v>2856</v>
      </c>
      <c r="F9" s="28">
        <f t="shared" si="3"/>
        <v>1146</v>
      </c>
      <c r="G9" s="29">
        <f t="shared" si="3"/>
        <v>1092</v>
      </c>
      <c r="H9" s="31">
        <f t="shared" si="3"/>
        <v>2238</v>
      </c>
      <c r="I9" s="36" t="s">
        <v>9</v>
      </c>
      <c r="J9" s="37">
        <f t="shared" si="2"/>
        <v>78.36</v>
      </c>
      <c r="K9" s="10"/>
      <c r="L9" s="11"/>
      <c r="M9" s="10"/>
      <c r="N9" s="12"/>
      <c r="O9" s="10"/>
      <c r="P9" s="12"/>
      <c r="Q9" s="10"/>
      <c r="R9" s="12"/>
      <c r="S9" s="10"/>
      <c r="T9" s="13"/>
    </row>
    <row r="10" spans="1:20" ht="20.100000000000001" customHeight="1" thickTop="1" x14ac:dyDescent="0.25">
      <c r="A10" s="38">
        <v>5272</v>
      </c>
      <c r="B10" s="39" t="s">
        <v>23</v>
      </c>
      <c r="C10" s="40">
        <v>1661</v>
      </c>
      <c r="D10" s="41">
        <v>1632</v>
      </c>
      <c r="E10" s="47">
        <v>3293</v>
      </c>
      <c r="F10" s="40">
        <v>1306</v>
      </c>
      <c r="G10" s="41">
        <v>1139</v>
      </c>
      <c r="H10" s="48">
        <v>2445</v>
      </c>
      <c r="I10" s="42" t="s">
        <v>9</v>
      </c>
      <c r="J10" s="43">
        <v>74.25</v>
      </c>
      <c r="K10" s="5"/>
      <c r="L10" s="6"/>
      <c r="M10" s="5"/>
      <c r="N10" s="7"/>
      <c r="O10" s="5"/>
      <c r="P10" s="7"/>
      <c r="Q10" s="5"/>
      <c r="R10" s="7"/>
      <c r="S10" s="5"/>
      <c r="T10" s="9"/>
    </row>
    <row r="11" spans="1:20" ht="20.100000000000001" customHeight="1" x14ac:dyDescent="0.25">
      <c r="A11" s="51">
        <v>5272</v>
      </c>
      <c r="B11" s="52" t="s">
        <v>20</v>
      </c>
      <c r="C11" s="53">
        <v>1657</v>
      </c>
      <c r="D11" s="54">
        <v>1634</v>
      </c>
      <c r="E11" s="47">
        <v>3291</v>
      </c>
      <c r="F11" s="53">
        <v>1842</v>
      </c>
      <c r="G11" s="54">
        <v>1687</v>
      </c>
      <c r="H11" s="48">
        <v>3529</v>
      </c>
      <c r="I11" s="55" t="s">
        <v>9</v>
      </c>
      <c r="J11" s="56">
        <v>107.23</v>
      </c>
      <c r="K11" s="5"/>
      <c r="L11" s="6"/>
      <c r="M11" s="5"/>
      <c r="N11" s="7"/>
      <c r="O11" s="5"/>
      <c r="P11" s="7"/>
      <c r="Q11" s="5"/>
      <c r="R11" s="7"/>
      <c r="S11" s="5"/>
      <c r="T11" s="9"/>
    </row>
    <row r="12" spans="1:20" ht="20.100000000000001" customHeight="1" x14ac:dyDescent="0.25">
      <c r="A12" s="44">
        <v>5272</v>
      </c>
      <c r="B12" s="45" t="s">
        <v>16</v>
      </c>
      <c r="C12" s="46">
        <v>1862</v>
      </c>
      <c r="D12" s="47">
        <v>1646</v>
      </c>
      <c r="E12" s="47">
        <f t="shared" ref="E12:E14" si="4">IF(COUNT(C12:D12)=0,"-",IF(SUM(C12:D12)=0,0,SUM(C12:D12)))</f>
        <v>3508</v>
      </c>
      <c r="F12" s="46">
        <v>1523</v>
      </c>
      <c r="G12" s="47">
        <v>1575</v>
      </c>
      <c r="H12" s="48">
        <f t="shared" ref="H12:H14" si="5">IF(COUNT(F12:G12)=0,"-",IF(SUM(F12:G12)=0,0,SUM(F12:G12)))</f>
        <v>3098</v>
      </c>
      <c r="I12" s="49" t="s">
        <v>9</v>
      </c>
      <c r="J12" s="50">
        <f t="shared" si="2"/>
        <v>88.31</v>
      </c>
      <c r="K12" s="5"/>
      <c r="L12" s="6"/>
      <c r="M12" s="5"/>
      <c r="N12" s="7"/>
      <c r="O12" s="5"/>
      <c r="P12" s="7"/>
      <c r="Q12" s="5"/>
      <c r="R12" s="7"/>
      <c r="S12" s="5"/>
      <c r="T12" s="9"/>
    </row>
    <row r="13" spans="1:20" ht="20.100000000000001" customHeight="1" x14ac:dyDescent="0.25">
      <c r="A13" s="44">
        <v>5272</v>
      </c>
      <c r="B13" s="45" t="s">
        <v>15</v>
      </c>
      <c r="C13" s="46">
        <v>1475</v>
      </c>
      <c r="D13" s="47">
        <v>1769</v>
      </c>
      <c r="E13" s="47">
        <f t="shared" si="4"/>
        <v>3244</v>
      </c>
      <c r="F13" s="46">
        <v>1490</v>
      </c>
      <c r="G13" s="47">
        <v>1462</v>
      </c>
      <c r="H13" s="48">
        <f t="shared" si="5"/>
        <v>2952</v>
      </c>
      <c r="I13" s="49" t="s">
        <v>9</v>
      </c>
      <c r="J13" s="50">
        <f t="shared" si="2"/>
        <v>91</v>
      </c>
      <c r="K13" s="5"/>
      <c r="L13" s="6"/>
      <c r="M13" s="5"/>
      <c r="N13" s="7"/>
      <c r="O13" s="5"/>
      <c r="P13" s="7"/>
      <c r="Q13" s="5"/>
      <c r="R13" s="7"/>
      <c r="S13" s="5"/>
      <c r="T13" s="9"/>
    </row>
    <row r="14" spans="1:20" ht="20.100000000000001" customHeight="1" thickBot="1" x14ac:dyDescent="0.3">
      <c r="A14" s="44">
        <v>5272</v>
      </c>
      <c r="B14" s="45" t="s">
        <v>14</v>
      </c>
      <c r="C14" s="46">
        <v>2253</v>
      </c>
      <c r="D14" s="47">
        <v>1981</v>
      </c>
      <c r="E14" s="47">
        <f t="shared" si="4"/>
        <v>4234</v>
      </c>
      <c r="F14" s="46">
        <v>2098</v>
      </c>
      <c r="G14" s="47">
        <v>1813</v>
      </c>
      <c r="H14" s="48">
        <f t="shared" si="5"/>
        <v>3911</v>
      </c>
      <c r="I14" s="49" t="s">
        <v>9</v>
      </c>
      <c r="J14" s="50">
        <f t="shared" si="2"/>
        <v>92.37</v>
      </c>
      <c r="K14" s="5"/>
      <c r="L14" s="6"/>
      <c r="M14" s="5"/>
      <c r="N14" s="7"/>
      <c r="O14" s="5"/>
      <c r="P14" s="7"/>
      <c r="Q14" s="5"/>
      <c r="R14" s="7"/>
      <c r="S14" s="5"/>
      <c r="T14" s="9"/>
    </row>
    <row r="15" spans="1:20" ht="13.5" thickTop="1" x14ac:dyDescent="0.25">
      <c r="A15" s="17" t="s">
        <v>22</v>
      </c>
      <c r="B15" s="14"/>
      <c r="C15" s="14"/>
      <c r="D15" s="14"/>
      <c r="E15" s="14"/>
      <c r="F15" s="14"/>
      <c r="G15" s="14"/>
      <c r="H15" s="1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DPT-HB-Hib-3</vt:lpstr>
      <vt:lpstr>'Imunisasi DPT-HB-Hib-3'!Print_Area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2025-06-29T06:59:23Z</dcterms:modified>
</cp:coreProperties>
</file>