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668" windowHeight="9060"/>
  </bookViews>
  <sheets>
    <sheet name="Neraca" sheetId="1" r:id="rId1"/>
  </sheets>
  <definedNames>
    <definedName name="_xlnm.Print_Area" localSheetId="0">Neraca!$A$1:$D$64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<sst xmlns="http://schemas.openxmlformats.org/spreadsheetml/2006/main" count="71" uniqueCount="71">
  <si>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Neraca Keuangan Pemerintah Kota Bima per Desember 2023 dan 2024</t>
  </si>
  <si>
    <t>Satuan : Rupiah</t>
  </si>
  <si>
    <t>NO</t>
  </si>
  <si>
    <t>URAIAN</t>
  </si>
  <si>
    <t>NERACA per Desember 2023</t>
  </si>
  <si>
    <t>NERACA per Desember 2024</t>
  </si>
  <si>
    <t>ASET</t>
  </si>
  <si>
    <t>1.1</t>
  </si>
  <si>
    <t>ASET LANCAR</t>
  </si>
  <si>
    <t>1. Kas dan Setara Kas</t>
  </si>
  <si>
    <t>2. Investasi Jangka Pendek</t>
  </si>
  <si>
    <t>3. Piutang Pendapatan</t>
  </si>
  <si>
    <t>4. Piutang Retribusi Daerah</t>
  </si>
  <si>
    <t>5. Piutang Hasil Pengelolan Kekayaan Daerah yang Dipisahkan</t>
  </si>
  <si>
    <t>6. Piutang Lain-lain PAD yang Sah</t>
  </si>
  <si>
    <t>7. Piutang Transfer Pemerintah Pusat</t>
  </si>
  <si>
    <t>8. Piutang Transfer Antar Daerah</t>
  </si>
  <si>
    <t>9. Piutang Lainnya</t>
  </si>
  <si>
    <t>10. Penyisihan Piutang</t>
  </si>
  <si>
    <t>11. Beban Dibayar Dimuka</t>
  </si>
  <si>
    <t>12. Persediaan</t>
  </si>
  <si>
    <t>13. Aset Untuk Dikonsolidasikan</t>
  </si>
  <si>
    <t>1.2</t>
  </si>
  <si>
    <t>INVESTASI JANGKA PANJANG</t>
  </si>
  <si>
    <t>1. Investasi Jangka Panjang Non Permanen</t>
  </si>
  <si>
    <t>2. Investasi Jangka Panjang Permanen</t>
  </si>
  <si>
    <t>1.3</t>
  </si>
  <si>
    <t>ASET TETAP</t>
  </si>
  <si>
    <t>1. Tanah</t>
  </si>
  <si>
    <t>2. Peralatan dan Mesin</t>
  </si>
  <si>
    <t>3. Gedung dan Bangunan</t>
  </si>
  <si>
    <t>4. Jalan, Irigasi, Dan Jaringan</t>
  </si>
  <si>
    <t>5. Aset Tetap Lainnya</t>
  </si>
  <si>
    <t>6. Konstruksi Dalam Pengerjaan</t>
  </si>
  <si>
    <t>7. Akumulasi Penyusutan</t>
  </si>
  <si>
    <t>1.4</t>
  </si>
  <si>
    <t>DANA CADANGAN</t>
  </si>
  <si>
    <t>1. Dana Cadangan</t>
  </si>
  <si>
    <t>1.5</t>
  </si>
  <si>
    <t>ASET LAINNYA</t>
  </si>
  <si>
    <t>1. Tagihan Jangka Panjang</t>
  </si>
  <si>
    <t>2. Kemitraan Dengan Pihak Ketiga</t>
  </si>
  <si>
    <t>3. Aset Tidak Berwujud</t>
  </si>
  <si>
    <t>4. Aset Lain-Lain</t>
  </si>
  <si>
    <t>5. Akumulasi Amortisasi Aset Tidak Berwujud</t>
  </si>
  <si>
    <t>6. Akumulasi Penyusutan Aset Lainnya</t>
  </si>
  <si>
    <t>7. Kas yang dibatasi Penggunaannya</t>
  </si>
  <si>
    <t>1.6</t>
  </si>
  <si>
    <t>PROPERTI INVESTASI</t>
  </si>
  <si>
    <t>JUMLAH ASET</t>
  </si>
  <si>
    <t>KEWAJIBAN</t>
  </si>
  <si>
    <t>2.1</t>
  </si>
  <si>
    <t>KEWAJIBAN JANGKA PENDEK</t>
  </si>
  <si>
    <t>1. Utang Perhitungan Pihak Ketiga (Pfk)</t>
  </si>
  <si>
    <t>2. Utang Bunga</t>
  </si>
  <si>
    <t>3. Bagian Lancar Utang Jangka Panjang</t>
  </si>
  <si>
    <t>4. Pendapatan Diterima Dimuka</t>
  </si>
  <si>
    <t>5. Utang Belanja</t>
  </si>
  <si>
    <t>6. Utang Jangka Pendek Lainnya</t>
  </si>
  <si>
    <t>2.2</t>
  </si>
  <si>
    <t>KEWAJIBAN JANGKA PANJANG</t>
  </si>
  <si>
    <t>1. Utang Dalam Negeri</t>
  </si>
  <si>
    <t>2. Utang Jangka Panjang Lainnya</t>
  </si>
  <si>
    <t>EKUITAS</t>
  </si>
  <si>
    <t>JUMLAH KEWAJIBAN DAN EKUITAS DANA</t>
  </si>
  <si>
    <t>Tahun 2023</t>
  </si>
  <si>
    <t>Tahun 2022</t>
  </si>
  <si>
    <t>Tahun 2021</t>
  </si>
  <si>
    <t>Tahun 2020</t>
  </si>
  <si>
    <t>Tahun 2019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</si>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</sst>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(&quot;Rp&quot;* #,##0_);_(&quot;Rp&quot;* \(#,##0\);_(&quot;Rp&quot;* &quot;-&quot;_);_(@_)"/>
    <numFmt numFmtId="180" formatCode="_(&quot;Rp&quot;* #,##0.00_);_(&quot;Rp&quot;* \(#,##0.00\);_(&quot;Rp&quot;* &quot;-&quot;_);_(@_)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7" fillId="0" borderId="0" applyFill="0" applyProtection="0"/>
    <xf numFmtId="0" fontId="28" fillId="0" borderId="0"/>
  </cellStyleXfs>
  <cellXfs count="3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180" fontId="4" fillId="0" borderId="0" xfId="5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80" fontId="5" fillId="0" borderId="0" xfId="5" applyNumberFormat="1" applyFont="1" applyFill="1" applyBorder="1" applyAlignment="1" applyProtection="1">
      <alignment vertical="center"/>
      <protection locked="0"/>
    </xf>
    <xf numFmtId="179" fontId="5" fillId="0" borderId="0" xfId="5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179" fontId="4" fillId="0" borderId="0" xfId="5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180" fontId="4" fillId="0" borderId="1" xfId="5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Fill="1" applyBorder="1" applyAlignment="1" applyProtection="1" quotePrefix="1">
      <alignment horizontal="left" vertical="center" wrapText="1"/>
      <protection locked="0"/>
    </xf>
    <xf numFmtId="0" fontId="4" fillId="0" borderId="0" xfId="0" applyFont="1" applyFill="1" applyBorder="1" applyAlignment="1" applyProtection="1" quotePrefix="1">
      <alignment horizontal="left" vertical="center" wrapText="1"/>
      <protection locked="0"/>
    </xf>
  </cellXfs>
  <cellStyles count="52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  <cellStyle name="Comma 2" xfId="49"/>
    <cellStyle name="Normal 2" xfId="50"/>
    <cellStyle name="Normal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showGridLines="0" tabSelected="1" view="pageBreakPreview" zoomScaleNormal="86" topLeftCell="B1" workbookViewId="0">
      <selection activeCell="D55" sqref="D55"/>
    </sheetView>
  </sheetViews>
  <sheetFormatPr defaultColWidth="9" defaultRowHeight="13.8" outlineLevelCol="3"/>
  <cols>
    <col min="1" max="1" width="5.44444444444444" style="1" customWidth="1"/>
    <col min="2" max="2" width="56.1111111111111" style="1" customWidth="1"/>
    <col min="3" max="4" width="22.287037037037" style="1" customWidth="1"/>
    <col min="5" max="16384" width="9.13888888888889" style="1"/>
  </cols>
  <sheetData>
    <row r="1" ht="27" customHeight="1" spans="1:4">
      <c r="A1" s="2" t="s">
        <v>0</v>
      </c>
      <c r="B1" s="2"/>
      <c r="C1" s="2"/>
      <c r="D1" s="2"/>
    </row>
    <row r="2" spans="4:4">
      <c r="D2" s="3" t="s">
        <v>1</v>
      </c>
    </row>
    <row r="3" ht="33.75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15.75" customHeight="1" spans="1:4">
      <c r="A4" s="6">
        <v>1</v>
      </c>
      <c r="B4" s="7" t="s">
        <v>6</v>
      </c>
      <c r="C4" s="8"/>
      <c r="D4" s="8"/>
    </row>
    <row r="5" ht="15.75" customHeight="1" spans="1:4">
      <c r="A5" s="9" t="s">
        <v>7</v>
      </c>
      <c r="B5" s="10" t="s">
        <v>8</v>
      </c>
      <c r="C5" s="11">
        <f>IF(COUNT(C6:C18)=0,"",SUM(C6:C18))</f>
        <v>121892245057.46</v>
      </c>
      <c r="D5" s="11">
        <f>IF(COUNT(D6:D18)=0,"",SUM(D6:D18))</f>
        <v>79873740021.91</v>
      </c>
    </row>
    <row r="6" ht="15.75" customHeight="1" spans="1:4">
      <c r="A6" s="12"/>
      <c r="B6" s="32" t="s">
        <v>9</v>
      </c>
      <c r="C6" s="14">
        <v>17811367573.12</v>
      </c>
      <c r="D6" s="14">
        <v>24034322346.94</v>
      </c>
    </row>
    <row r="7" ht="15.75" customHeight="1" spans="1:4">
      <c r="A7" s="12"/>
      <c r="B7" s="32" t="s">
        <v>10</v>
      </c>
      <c r="C7" s="15">
        <v>0</v>
      </c>
      <c r="D7" s="15">
        <v>0</v>
      </c>
    </row>
    <row r="8" ht="15.75" customHeight="1" spans="1:4">
      <c r="A8" s="12"/>
      <c r="B8" s="32" t="s">
        <v>11</v>
      </c>
      <c r="C8" s="14">
        <v>10352833424.96</v>
      </c>
      <c r="D8" s="14">
        <v>12916022520.45</v>
      </c>
    </row>
    <row r="9" ht="15.75" customHeight="1" spans="1:4">
      <c r="A9" s="12"/>
      <c r="B9" s="13" t="s">
        <v>12</v>
      </c>
      <c r="C9" s="14">
        <v>5241427815</v>
      </c>
      <c r="D9" s="14">
        <v>6617875947</v>
      </c>
    </row>
    <row r="10" ht="15.75" customHeight="1" spans="1:4">
      <c r="A10" s="12"/>
      <c r="B10" s="13" t="s">
        <v>13</v>
      </c>
      <c r="C10" s="14">
        <v>2569480270</v>
      </c>
      <c r="D10" s="14">
        <v>0</v>
      </c>
    </row>
    <row r="11" ht="15.75" customHeight="1" spans="1:4">
      <c r="A11" s="12"/>
      <c r="B11" s="13" t="s">
        <v>14</v>
      </c>
      <c r="C11" s="14">
        <v>13557402496.83</v>
      </c>
      <c r="D11" s="14">
        <v>12324774233.81</v>
      </c>
    </row>
    <row r="12" ht="15.75" customHeight="1" spans="1:4">
      <c r="A12" s="12"/>
      <c r="B12" s="13" t="s">
        <v>15</v>
      </c>
      <c r="C12" s="14">
        <v>1268829245</v>
      </c>
      <c r="D12" s="14">
        <v>12276356000</v>
      </c>
    </row>
    <row r="13" ht="15.75" customHeight="1" spans="1:4">
      <c r="A13" s="12"/>
      <c r="B13" s="13" t="s">
        <v>16</v>
      </c>
      <c r="C13" s="14">
        <v>4528880817</v>
      </c>
      <c r="D13" s="14">
        <v>3448116876</v>
      </c>
    </row>
    <row r="14" ht="15.75" customHeight="1" spans="1:4">
      <c r="A14" s="12"/>
      <c r="B14" s="32" t="s">
        <v>17</v>
      </c>
      <c r="C14" s="14">
        <v>56904527841.25</v>
      </c>
      <c r="D14" s="14">
        <v>2778761737.25</v>
      </c>
    </row>
    <row r="15" ht="15.75" customHeight="1" spans="1:4">
      <c r="A15" s="12"/>
      <c r="B15" s="32" t="s">
        <v>18</v>
      </c>
      <c r="C15" s="14">
        <v>-8686677242</v>
      </c>
      <c r="D15" s="14">
        <v>-10850192023.41</v>
      </c>
    </row>
    <row r="16" ht="15.75" customHeight="1" spans="1:4">
      <c r="A16" s="12"/>
      <c r="B16" s="32" t="s">
        <v>19</v>
      </c>
      <c r="C16" s="14">
        <v>13750000</v>
      </c>
      <c r="D16" s="14">
        <v>13750000</v>
      </c>
    </row>
    <row r="17" ht="15.75" customHeight="1" spans="1:4">
      <c r="A17" s="12"/>
      <c r="B17" s="32" t="s">
        <v>20</v>
      </c>
      <c r="C17" s="14">
        <v>18330422816.3</v>
      </c>
      <c r="D17" s="14">
        <v>16313952383.87</v>
      </c>
    </row>
    <row r="18" ht="15.75" customHeight="1" spans="1:4">
      <c r="A18" s="12"/>
      <c r="B18" s="32" t="s">
        <v>21</v>
      </c>
      <c r="C18" s="14">
        <v>0</v>
      </c>
      <c r="D18" s="14">
        <v>0</v>
      </c>
    </row>
    <row r="19" ht="15.75" customHeight="1" spans="1:4">
      <c r="A19" s="9" t="s">
        <v>22</v>
      </c>
      <c r="B19" s="33" t="s">
        <v>23</v>
      </c>
      <c r="C19" s="11">
        <f>IF(COUNT(C20:C21)=0,"",SUM(C20:C21))</f>
        <v>18137504969.22</v>
      </c>
      <c r="D19" s="11">
        <f>IF(COUNT(D20:D21)=0,"",SUM(D20:D21))</f>
        <v>18137504969.22</v>
      </c>
    </row>
    <row r="20" ht="15.75" customHeight="1" spans="1:4">
      <c r="A20" s="12"/>
      <c r="B20" s="32" t="s">
        <v>24</v>
      </c>
      <c r="C20" s="15">
        <v>0</v>
      </c>
      <c r="D20" s="15">
        <v>0</v>
      </c>
    </row>
    <row r="21" ht="15.75" customHeight="1" spans="1:4">
      <c r="A21" s="12"/>
      <c r="B21" s="32" t="s">
        <v>25</v>
      </c>
      <c r="C21" s="14">
        <v>18137504969.22</v>
      </c>
      <c r="D21" s="14">
        <v>18137504969.22</v>
      </c>
    </row>
    <row r="22" ht="15.75" customHeight="1" spans="1:4">
      <c r="A22" s="9" t="s">
        <v>26</v>
      </c>
      <c r="B22" s="33" t="s">
        <v>27</v>
      </c>
      <c r="C22" s="11">
        <f>IF(COUNT(C23:C29)=0,"",SUM(C23:C29))</f>
        <v>2023919402348.75</v>
      </c>
      <c r="D22" s="11">
        <f>IF(COUNT(D23:D29)=0,"",SUM(D23:D29))</f>
        <v>2007750412531.55</v>
      </c>
    </row>
    <row r="23" ht="15.75" customHeight="1" spans="1:4">
      <c r="A23" s="12"/>
      <c r="B23" s="32" t="s">
        <v>28</v>
      </c>
      <c r="C23" s="14">
        <v>605155129175</v>
      </c>
      <c r="D23" s="14">
        <v>615761651695</v>
      </c>
    </row>
    <row r="24" ht="15.75" customHeight="1" spans="1:4">
      <c r="A24" s="12"/>
      <c r="B24" s="32" t="s">
        <v>29</v>
      </c>
      <c r="C24" s="14">
        <v>358928790783.25</v>
      </c>
      <c r="D24" s="14">
        <v>382394450345.1</v>
      </c>
    </row>
    <row r="25" ht="15.75" customHeight="1" spans="1:4">
      <c r="A25" s="12"/>
      <c r="B25" s="32" t="s">
        <v>30</v>
      </c>
      <c r="C25" s="14">
        <v>794793378334.16</v>
      </c>
      <c r="D25" s="14">
        <v>830284861344</v>
      </c>
    </row>
    <row r="26" ht="15.75" customHeight="1" spans="1:4">
      <c r="A26" s="12"/>
      <c r="B26" s="32" t="s">
        <v>31</v>
      </c>
      <c r="C26" s="14">
        <v>1301044811594.24</v>
      </c>
      <c r="D26" s="14">
        <v>1334437691827</v>
      </c>
    </row>
    <row r="27" ht="15.75" customHeight="1" spans="1:4">
      <c r="A27" s="12"/>
      <c r="B27" s="32" t="s">
        <v>32</v>
      </c>
      <c r="C27" s="14">
        <v>87161832504.71</v>
      </c>
      <c r="D27" s="14">
        <v>88411731818.6</v>
      </c>
    </row>
    <row r="28" ht="15.75" customHeight="1" spans="1:4">
      <c r="A28" s="12"/>
      <c r="B28" s="32" t="s">
        <v>33</v>
      </c>
      <c r="C28" s="14">
        <v>1778987297</v>
      </c>
      <c r="D28" s="14">
        <v>11409227623.5</v>
      </c>
    </row>
    <row r="29" ht="15.75" customHeight="1" spans="1:4">
      <c r="A29" s="12"/>
      <c r="B29" s="32" t="s">
        <v>34</v>
      </c>
      <c r="C29" s="14">
        <v>-1124943527339.61</v>
      </c>
      <c r="D29" s="14">
        <v>-1254949202121.65</v>
      </c>
    </row>
    <row r="30" ht="15.75" customHeight="1" spans="1:4">
      <c r="A30" s="9" t="s">
        <v>35</v>
      </c>
      <c r="B30" s="33" t="s">
        <v>36</v>
      </c>
      <c r="C30" s="17">
        <f>IF(COUNT(C31)=0,"",SUM(C31))</f>
        <v>0</v>
      </c>
      <c r="D30" s="17">
        <f>IF(COUNT(D31)=0,"",SUM(D31))</f>
        <v>0</v>
      </c>
    </row>
    <row r="31" ht="15.75" customHeight="1" spans="1:4">
      <c r="A31" s="12"/>
      <c r="B31" s="32" t="s">
        <v>37</v>
      </c>
      <c r="C31" s="15">
        <v>0</v>
      </c>
      <c r="D31" s="15">
        <v>0</v>
      </c>
    </row>
    <row r="32" ht="15.75" customHeight="1" spans="1:4">
      <c r="A32" s="9" t="s">
        <v>38</v>
      </c>
      <c r="B32" s="33" t="s">
        <v>39</v>
      </c>
      <c r="C32" s="11">
        <f>IF(COUNT(C33:C39)=0,"",SUM(C33:C39))</f>
        <v>53014633951.14</v>
      </c>
      <c r="D32" s="11">
        <f>IF(COUNT(D33:D39)=0,"",SUM(D33:D39))</f>
        <v>28029765190.31</v>
      </c>
    </row>
    <row r="33" ht="15.75" customHeight="1" spans="1:4">
      <c r="A33" s="12"/>
      <c r="B33" s="32" t="s">
        <v>40</v>
      </c>
      <c r="C33" s="14">
        <v>34766666.67</v>
      </c>
      <c r="D33" s="14">
        <v>2600535720.67</v>
      </c>
    </row>
    <row r="34" ht="15.75" customHeight="1" spans="1:4">
      <c r="A34" s="12"/>
      <c r="B34" s="32" t="s">
        <v>41</v>
      </c>
      <c r="C34" s="14">
        <v>0</v>
      </c>
      <c r="D34" s="14">
        <v>0</v>
      </c>
    </row>
    <row r="35" ht="15.75" customHeight="1" spans="1:4">
      <c r="A35" s="12"/>
      <c r="B35" s="32" t="s">
        <v>42</v>
      </c>
      <c r="C35" s="14">
        <v>2764386035</v>
      </c>
      <c r="D35" s="14">
        <v>4803392035</v>
      </c>
    </row>
    <row r="36" ht="15.75" customHeight="1" spans="1:4">
      <c r="A36" s="12"/>
      <c r="B36" s="32" t="s">
        <v>43</v>
      </c>
      <c r="C36" s="14">
        <v>51175914947.82</v>
      </c>
      <c r="D36" s="14">
        <v>43179236618.15</v>
      </c>
    </row>
    <row r="37" ht="15.75" customHeight="1" spans="1:4">
      <c r="A37" s="18"/>
      <c r="B37" s="19" t="s">
        <v>44</v>
      </c>
      <c r="C37" s="14">
        <v>-829668867.45</v>
      </c>
      <c r="D37" s="14">
        <v>-977594568.88</v>
      </c>
    </row>
    <row r="38" ht="15.75" customHeight="1" spans="1:4">
      <c r="A38" s="18"/>
      <c r="B38" s="19" t="s">
        <v>45</v>
      </c>
      <c r="C38" s="14">
        <v>-29473262830.9</v>
      </c>
      <c r="D38" s="14">
        <v>-24865487614.63</v>
      </c>
    </row>
    <row r="39" ht="15.75" customHeight="1" spans="1:4">
      <c r="A39" s="18"/>
      <c r="B39" s="19" t="s">
        <v>46</v>
      </c>
      <c r="C39" s="14">
        <v>29342498000</v>
      </c>
      <c r="D39" s="14">
        <v>3289683000</v>
      </c>
    </row>
    <row r="40" ht="15.75" customHeight="1" spans="1:4">
      <c r="A40" s="9" t="s">
        <v>47</v>
      </c>
      <c r="B40" s="16" t="s">
        <v>48</v>
      </c>
      <c r="C40" s="11">
        <v>10483729499.55</v>
      </c>
      <c r="D40" s="11">
        <v>10475888150.45</v>
      </c>
    </row>
    <row r="41" ht="15.75" customHeight="1" spans="1:4">
      <c r="A41" s="20"/>
      <c r="B41" s="21" t="s">
        <v>49</v>
      </c>
      <c r="C41" s="22">
        <f>SUM(C5,C19,C22,C30,C32,C40)</f>
        <v>2227447515826.12</v>
      </c>
      <c r="D41" s="22">
        <f>SUM(D5,D19,D22,D30,D32,D40)</f>
        <v>2144267310863.44</v>
      </c>
    </row>
    <row r="42" ht="5.1" customHeight="1" spans="1:4">
      <c r="A42" s="12"/>
      <c r="B42" s="13"/>
      <c r="C42" s="15"/>
      <c r="D42" s="15"/>
    </row>
    <row r="43" ht="15.75" customHeight="1" spans="1:4">
      <c r="A43" s="9">
        <v>2</v>
      </c>
      <c r="B43" s="23" t="s">
        <v>50</v>
      </c>
      <c r="C43" s="11">
        <f>SUM(C44,C51)</f>
        <v>8895417511.07</v>
      </c>
      <c r="D43" s="11">
        <f>SUM(D44,D51)</f>
        <v>397615392</v>
      </c>
    </row>
    <row r="44" ht="15.75" customHeight="1" spans="1:4">
      <c r="A44" s="9" t="s">
        <v>51</v>
      </c>
      <c r="B44" s="33" t="s">
        <v>52</v>
      </c>
      <c r="C44" s="11">
        <f>IF(COUNT(C45:C50)=0,"",SUM(C45:C50))</f>
        <v>8895417511.07</v>
      </c>
      <c r="D44" s="11">
        <f>IF(COUNT(D45:D50)=0,"",SUM(D45:D50))</f>
        <v>397615392</v>
      </c>
    </row>
    <row r="45" ht="15.75" customHeight="1" spans="1:4">
      <c r="A45" s="12"/>
      <c r="B45" s="32" t="s">
        <v>53</v>
      </c>
      <c r="C45" s="14">
        <v>11510000</v>
      </c>
      <c r="D45" s="14">
        <v>0</v>
      </c>
    </row>
    <row r="46" ht="15.75" customHeight="1" spans="1:4">
      <c r="A46" s="12"/>
      <c r="B46" s="32" t="s">
        <v>54</v>
      </c>
      <c r="C46" s="14">
        <v>0</v>
      </c>
      <c r="D46" s="14">
        <v>0</v>
      </c>
    </row>
    <row r="47" ht="15.75" customHeight="1" spans="1:4">
      <c r="A47" s="12"/>
      <c r="B47" s="32" t="s">
        <v>55</v>
      </c>
      <c r="C47" s="14">
        <v>0</v>
      </c>
      <c r="D47" s="14">
        <v>0</v>
      </c>
    </row>
    <row r="48" ht="15.75" customHeight="1" spans="1:4">
      <c r="A48" s="12"/>
      <c r="B48" s="32" t="s">
        <v>56</v>
      </c>
      <c r="C48" s="14">
        <v>35126301.07</v>
      </c>
      <c r="D48" s="14">
        <v>64732400</v>
      </c>
    </row>
    <row r="49" ht="15.75" customHeight="1" spans="1:4">
      <c r="A49" s="12"/>
      <c r="B49" s="32" t="s">
        <v>57</v>
      </c>
      <c r="C49" s="14">
        <v>8848781210</v>
      </c>
      <c r="D49" s="14">
        <v>332882992</v>
      </c>
    </row>
    <row r="50" ht="15.75" customHeight="1" spans="1:4">
      <c r="A50" s="12"/>
      <c r="B50" s="32" t="s">
        <v>58</v>
      </c>
      <c r="C50" s="11">
        <v>0</v>
      </c>
      <c r="D50" s="14">
        <v>0</v>
      </c>
    </row>
    <row r="51" ht="15.75" customHeight="1" spans="1:4">
      <c r="A51" s="9" t="s">
        <v>59</v>
      </c>
      <c r="B51" s="33" t="s">
        <v>60</v>
      </c>
      <c r="C51" s="17">
        <f>IF(COUNT(C52:C53)=0,"",SUM(C52:C53))</f>
        <v>0</v>
      </c>
      <c r="D51" s="17">
        <f>IF(COUNT(D52:D53)=0,"",SUM(D52:D53))</f>
        <v>0</v>
      </c>
    </row>
    <row r="52" ht="15.75" customHeight="1" spans="1:4">
      <c r="A52" s="12"/>
      <c r="B52" s="32" t="s">
        <v>61</v>
      </c>
      <c r="C52" s="15">
        <v>0</v>
      </c>
      <c r="D52" s="15">
        <v>0</v>
      </c>
    </row>
    <row r="53" ht="15.75" customHeight="1" spans="1:4">
      <c r="A53" s="12"/>
      <c r="B53" s="32" t="s">
        <v>62</v>
      </c>
      <c r="C53" s="15">
        <v>0</v>
      </c>
      <c r="D53" s="15">
        <v>0</v>
      </c>
    </row>
    <row r="54" ht="5.1" customHeight="1" spans="1:4">
      <c r="A54" s="12"/>
      <c r="B54" s="13"/>
      <c r="C54" s="15"/>
      <c r="D54" s="15"/>
    </row>
    <row r="55" ht="15.75" customHeight="1" spans="1:4">
      <c r="A55" s="9">
        <v>3</v>
      </c>
      <c r="B55" s="23" t="s">
        <v>63</v>
      </c>
      <c r="C55" s="14">
        <v>2218552098313.85</v>
      </c>
      <c r="D55" s="14">
        <v>2143869695471.53</v>
      </c>
    </row>
    <row r="56" ht="5.1" customHeight="1" spans="1:4">
      <c r="A56" s="12"/>
      <c r="B56" s="24"/>
      <c r="C56" s="15"/>
      <c r="D56" s="15"/>
    </row>
    <row r="57" ht="15.75" customHeight="1" spans="1:4">
      <c r="A57" s="20"/>
      <c r="B57" s="21" t="s">
        <v>64</v>
      </c>
      <c r="C57" s="22">
        <f>SUM(C43,C55)</f>
        <v>2227447515824.92</v>
      </c>
      <c r="D57" s="22">
        <f>SUM(D43,D55)</f>
        <v>2144267310863.53</v>
      </c>
    </row>
    <row r="58" ht="15.75" customHeight="1" spans="1:4">
      <c r="A58" s="25">
        <v>5272</v>
      </c>
      <c r="B58" s="26" t="s">
        <v>65</v>
      </c>
      <c r="C58" s="27">
        <v>2101200364710</v>
      </c>
      <c r="D58" s="27">
        <v>2160519558886</v>
      </c>
    </row>
    <row r="59" ht="15.75" customHeight="1" spans="1:4">
      <c r="A59" s="25">
        <v>5272</v>
      </c>
      <c r="B59" s="26" t="s">
        <v>66</v>
      </c>
      <c r="C59" s="27">
        <v>1948818658085.5</v>
      </c>
      <c r="D59" s="27">
        <v>2102029925081.78</v>
      </c>
    </row>
    <row r="60" ht="15.75" customHeight="1" spans="1:4">
      <c r="A60" s="25">
        <v>5272</v>
      </c>
      <c r="B60" s="26" t="s">
        <v>67</v>
      </c>
      <c r="C60" s="27">
        <v>1922503673289.2</v>
      </c>
      <c r="D60" s="27">
        <v>1948818658085.5</v>
      </c>
    </row>
    <row r="61" ht="15.75" customHeight="1" spans="1:4">
      <c r="A61" s="25">
        <v>5272</v>
      </c>
      <c r="B61" s="26" t="s">
        <v>68</v>
      </c>
      <c r="C61" s="27">
        <v>1501659180292.83</v>
      </c>
      <c r="D61" s="27">
        <v>1922503673289.2</v>
      </c>
    </row>
    <row r="62" ht="15.75" customHeight="1" spans="1:4">
      <c r="A62" s="28">
        <v>5272</v>
      </c>
      <c r="B62" s="29" t="s">
        <v>69</v>
      </c>
      <c r="C62" s="30">
        <v>1424626365410.06</v>
      </c>
      <c r="D62" s="30">
        <v>1501659180292.83</v>
      </c>
    </row>
    <row r="63" ht="14.55" spans="1:1">
      <c r="A63" s="31" t="s">
        <v>70</v>
      </c>
    </row>
  </sheetData>
  <sheetProtection formatCells="0"/>
  <printOptions horizontalCentered="1"/>
  <pageMargins left="0.196850393700787" right="0.196850393700787" top="0.393700787401575" bottom="0.196850393700787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Neraca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dcterms:created xsi:type="dcterms:W3CDTF">2020-03-17T02:08:00Z</dcterms:created>
  <cp:lastPrinted>2023-03-19T18:50:00Z</cp:lastPrinted>
  <dcterms:modified xsi:type="dcterms:W3CDTF">2025-08-13T12:01:08Z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5AF7B29188524DD084D9D0451E9421F0_12</vt:lpwstr>
  </property>
  <property fmtid="{D5CDD505-2E9C-101B-9397-08002B2CF9AE}" pid="3" name="KSOProductBuildVer">
    <vt:lpwstr>1057-12.2.0.21931</vt:lpwstr>
  </property>
</Properties>
</file>