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8580"/>
  </bookViews>
  <sheets>
    <sheet name="Penduduk 15+" sheetId="2" r:id="rId1"/>
  </sheets>
  <definedNames>
    <definedName name="_xlnm.Print_Area" localSheetId="0">'Penduduk 15+'!$A$1:$H$15</definedName>
  </definedNames>
  <calcPr calcId="144525"/>
</workbook>
</file>

<file path=xl/calcChain.xml><?xml version="1.0" encoding="utf-8"?>
<calcChain xmlns="http://schemas.openxmlformats.org/spreadsheetml/2006/main">
  <c r="G11" i="2" l="1"/>
  <c r="F11" i="2" s="1"/>
  <c r="D11" i="2" l="1"/>
  <c r="E9" i="2" l="1"/>
  <c r="C9" i="2"/>
  <c r="G5" i="2"/>
  <c r="G6" i="2"/>
  <c r="G7" i="2"/>
  <c r="G8" i="2"/>
  <c r="G10" i="2"/>
  <c r="G12" i="2"/>
  <c r="G13" i="2"/>
  <c r="G4" i="2"/>
  <c r="D12" i="2" l="1"/>
  <c r="F12" i="2"/>
  <c r="F13" i="2"/>
  <c r="D13" i="2"/>
  <c r="F5" i="2"/>
  <c r="D5" i="2"/>
  <c r="F4" i="2"/>
  <c r="D4" i="2"/>
  <c r="F8" i="2"/>
  <c r="D8" i="2"/>
  <c r="F7" i="2"/>
  <c r="D7" i="2"/>
  <c r="F6" i="2"/>
  <c r="D6" i="2"/>
  <c r="F10" i="2"/>
  <c r="D10" i="2"/>
  <c r="G9" i="2"/>
  <c r="F9" i="2" s="1"/>
  <c r="D9" i="2" l="1"/>
</calcChain>
</file>

<file path=xl/sharedStrings.xml><?xml version="1.0" encoding="utf-8"?>
<sst xmlns="http://schemas.openxmlformats.org/spreadsheetml/2006/main" count="33" uniqueCount="21">
  <si>
    <t xml:space="preserve"> </t>
  </si>
  <si>
    <t>KOTA BIMA</t>
  </si>
  <si>
    <t>RASANAE BARAT</t>
  </si>
  <si>
    <t>RASANAE TIMUR</t>
  </si>
  <si>
    <t>ASAKOTA</t>
  </si>
  <si>
    <t>RABA</t>
  </si>
  <si>
    <t>MPUNDA</t>
  </si>
  <si>
    <t>KODE WILAYAH</t>
  </si>
  <si>
    <t>NAMA WILAYAH</t>
  </si>
  <si>
    <t>SATUAN</t>
  </si>
  <si>
    <t>Jiwa</t>
  </si>
  <si>
    <t>PORSENTASE (%)</t>
  </si>
  <si>
    <r>
      <t xml:space="preserve">PENDUDUK LAKI-LAKI 
(Usia </t>
    </r>
    <r>
      <rPr>
        <b/>
        <u/>
        <sz val="10"/>
        <color theme="1"/>
        <rFont val="Calibri"/>
        <family val="2"/>
        <scheme val="minor"/>
      </rPr>
      <t>&gt;</t>
    </r>
    <r>
      <rPr>
        <b/>
        <sz val="10"/>
        <color theme="1"/>
        <rFont val="Calibri"/>
        <family val="2"/>
        <scheme val="minor"/>
      </rPr>
      <t xml:space="preserve"> 15 Thn)</t>
    </r>
  </si>
  <si>
    <r>
      <t xml:space="preserve">PENDUDUK PEREMPUAN 
(Usia </t>
    </r>
    <r>
      <rPr>
        <b/>
        <u/>
        <sz val="10"/>
        <color theme="1"/>
        <rFont val="Calibri"/>
        <family val="2"/>
        <scheme val="minor"/>
      </rPr>
      <t>&gt;</t>
    </r>
    <r>
      <rPr>
        <b/>
        <sz val="10"/>
        <color theme="1"/>
        <rFont val="Calibri"/>
        <family val="2"/>
        <scheme val="minor"/>
      </rPr>
      <t xml:space="preserve"> 15 Thn)</t>
    </r>
  </si>
  <si>
    <r>
      <t xml:space="preserve">JUMLAH PENDUDUK 
(Usia </t>
    </r>
    <r>
      <rPr>
        <b/>
        <u/>
        <sz val="10"/>
        <color theme="1"/>
        <rFont val="Calibri"/>
        <family val="2"/>
        <scheme val="minor"/>
      </rPr>
      <t>&gt;</t>
    </r>
    <r>
      <rPr>
        <b/>
        <sz val="10"/>
        <color theme="1"/>
        <rFont val="Calibri"/>
        <family val="2"/>
        <scheme val="minor"/>
      </rPr>
      <t xml:space="preserve"> 15 Thn)</t>
    </r>
  </si>
  <si>
    <t>KOTA BIMA 2021</t>
  </si>
  <si>
    <t>KOTA BIMA 2020</t>
  </si>
  <si>
    <t>KOTA BIMA 2019</t>
  </si>
  <si>
    <r>
      <t xml:space="preserve">Jumlah Penduduk Usia Kerja (Usia </t>
    </r>
    <r>
      <rPr>
        <b/>
        <u/>
        <sz val="11"/>
        <color theme="1"/>
        <rFont val="Calibri"/>
        <family val="2"/>
        <scheme val="minor"/>
      </rPr>
      <t>&gt;</t>
    </r>
    <r>
      <rPr>
        <b/>
        <sz val="11"/>
        <color theme="1"/>
        <rFont val="Calibri"/>
        <family val="2"/>
        <charset val="1"/>
        <scheme val="minor"/>
      </rPr>
      <t xml:space="preserve"> 15 Thn) di Kota Bima Tahun 2023, menurut Jenis Kelamin per Kecamatan</t>
    </r>
  </si>
  <si>
    <t>Sumber : Dinas Kependudukan dan Pencatatan Sipil Kota Bima Tahun 2024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</si>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</sst>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u/>
      <sz val="10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10" fontId="5" fillId="0" borderId="0" xfId="1" applyNumberFormat="1" applyFont="1" applyAlignment="1" applyProtection="1">
      <alignment horizontal="center" vertical="center"/>
      <protection locked="0"/>
    </xf>
    <xf numFmtId="10" fontId="5" fillId="0" borderId="0" xfId="0" applyNumberFormat="1" applyFont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2" fillId="0" borderId="0" xfId="0" applyFont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0" xfId="1" applyNumberFormat="1" applyFont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NumberFormat="1" applyFont="1" applyBorder="1" applyAlignment="1" applyProtection="1">
      <alignment horizontal="center" vertical="center"/>
      <protection locked="0"/>
    </xf>
    <xf numFmtId="0" fontId="8" fillId="0" borderId="2" xfId="1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right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Normal="100" zoomScaleSheetLayoutView="100" workbookViewId="0">
      <selection activeCell="A2" sqref="A2"/>
    </sheetView>
  </sheetViews>
  <sheetFormatPr defaultRowHeight="17.100000000000001" customHeight="1" x14ac:dyDescent="0.25"/>
  <cols>
    <col min="1" max="1" width="10.140625" style="1" customWidth="1"/>
    <col min="2" max="2" width="16.85546875" style="1" customWidth="1"/>
    <col min="3" max="3" width="13.140625" style="1" customWidth="1"/>
    <col min="4" max="4" width="12" style="1" customWidth="1"/>
    <col min="5" max="5" width="13.7109375" style="1" customWidth="1"/>
    <col min="6" max="6" width="12" style="1" customWidth="1"/>
    <col min="7" max="7" width="13.85546875" style="1" customWidth="1"/>
    <col min="8" max="8" width="9.85546875" style="1" customWidth="1"/>
    <col min="9" max="16384" width="9.140625" style="1"/>
  </cols>
  <sheetData>
    <row r="1" spans="1:12" ht="24" customHeight="1" x14ac:dyDescent="0.25">
      <c r="A1" s="10" t="s">
        <v>18</v>
      </c>
      <c r="B1" s="10"/>
      <c r="C1" s="10"/>
      <c r="D1" s="10"/>
      <c r="E1" s="10"/>
      <c r="F1" s="10"/>
      <c r="G1" s="10"/>
      <c r="H1" s="10"/>
    </row>
    <row r="2" spans="1:12" ht="17.100000000000001" customHeight="1" x14ac:dyDescent="0.2">
      <c r="A2" s="1" t="s">
        <v>0</v>
      </c>
      <c r="B2" s="1" t="s">
        <v>0</v>
      </c>
      <c r="D2" s="1" t="s">
        <v>0</v>
      </c>
      <c r="E2" s="17"/>
      <c r="F2" s="31"/>
      <c r="G2" s="31"/>
    </row>
    <row r="3" spans="1:12" ht="39" thickBot="1" x14ac:dyDescent="0.3">
      <c r="A3" s="18" t="s">
        <v>7</v>
      </c>
      <c r="B3" s="18" t="s">
        <v>8</v>
      </c>
      <c r="C3" s="18" t="s">
        <v>12</v>
      </c>
      <c r="D3" s="18" t="s">
        <v>11</v>
      </c>
      <c r="E3" s="18" t="s">
        <v>13</v>
      </c>
      <c r="F3" s="18" t="s">
        <v>11</v>
      </c>
      <c r="G3" s="18" t="s">
        <v>14</v>
      </c>
      <c r="H3" s="11" t="s">
        <v>9</v>
      </c>
    </row>
    <row r="4" spans="1:12" ht="20.100000000000001" customHeight="1" thickTop="1" x14ac:dyDescent="0.25">
      <c r="A4" s="2">
        <v>527201</v>
      </c>
      <c r="B4" s="19" t="s">
        <v>2</v>
      </c>
      <c r="C4" s="20">
        <v>10988</v>
      </c>
      <c r="D4" s="22">
        <f>IF(COUNT(C4,G4)=0,"-",IF(OR(SUM(C4)=0,SUM(E4)=0),0,ROUND(C4/G4*100,2)))</f>
        <v>48.62</v>
      </c>
      <c r="E4" s="20">
        <v>11611</v>
      </c>
      <c r="F4" s="26">
        <f>IF(COUNT(E4,G4)=0,"-",IF(OR(SUM(E4)=0,SUM(E4)=0),0,ROUND(E4/G4*100,2)))</f>
        <v>51.38</v>
      </c>
      <c r="G4" s="8">
        <f>IF(COUNT(C4,E4)=0,"-",IF(SUM(C4,E4)=0,0,SUM(C4,E4)))</f>
        <v>22599</v>
      </c>
      <c r="H4" s="9" t="s">
        <v>10</v>
      </c>
      <c r="I4" s="4"/>
      <c r="J4" s="4"/>
    </row>
    <row r="5" spans="1:12" ht="20.100000000000001" customHeight="1" x14ac:dyDescent="0.25">
      <c r="A5" s="2">
        <v>527202</v>
      </c>
      <c r="B5" s="19" t="s">
        <v>3</v>
      </c>
      <c r="C5" s="20">
        <v>7141</v>
      </c>
      <c r="D5" s="22">
        <f t="shared" ref="D5:D8" si="0">IF(COUNT(C5,G5)=0,"-",IF(OR(SUM(C5)=0,SUM(E5)=0),0,ROUND(C5/G5*100,2)))</f>
        <v>48.89</v>
      </c>
      <c r="E5" s="20">
        <v>7464</v>
      </c>
      <c r="F5" s="26">
        <f t="shared" ref="F5:F13" si="1">IF(COUNT(E5,G5)=0,"-",IF(OR(SUM(E5)=0,SUM(E5)=0),0,ROUND(E5/G5*100,2)))</f>
        <v>51.11</v>
      </c>
      <c r="G5" s="20">
        <f t="shared" ref="G5:G13" si="2">IF(COUNT(C5,E5)=0,"-",IF(SUM(C5,E5)=0,0,SUM(C5,E5)))</f>
        <v>14605</v>
      </c>
      <c r="H5" s="9" t="s">
        <v>10</v>
      </c>
      <c r="I5" s="4"/>
      <c r="J5" s="4"/>
    </row>
    <row r="6" spans="1:12" ht="20.100000000000001" customHeight="1" x14ac:dyDescent="0.25">
      <c r="A6" s="2">
        <v>527203</v>
      </c>
      <c r="B6" s="19" t="s">
        <v>4</v>
      </c>
      <c r="C6" s="20">
        <v>13086</v>
      </c>
      <c r="D6" s="22">
        <f t="shared" si="0"/>
        <v>49.72</v>
      </c>
      <c r="E6" s="20">
        <v>13236</v>
      </c>
      <c r="F6" s="26">
        <f t="shared" si="1"/>
        <v>50.28</v>
      </c>
      <c r="G6" s="20">
        <f t="shared" si="2"/>
        <v>26322</v>
      </c>
      <c r="H6" s="9" t="s">
        <v>10</v>
      </c>
      <c r="I6" s="4"/>
      <c r="J6" s="4"/>
    </row>
    <row r="7" spans="1:12" ht="20.100000000000001" customHeight="1" x14ac:dyDescent="0.25">
      <c r="A7" s="2">
        <v>527204</v>
      </c>
      <c r="B7" s="19" t="s">
        <v>5</v>
      </c>
      <c r="C7" s="20">
        <v>14629</v>
      </c>
      <c r="D7" s="22">
        <f t="shared" si="0"/>
        <v>48.59</v>
      </c>
      <c r="E7" s="20">
        <v>15475</v>
      </c>
      <c r="F7" s="26">
        <f t="shared" si="1"/>
        <v>51.41</v>
      </c>
      <c r="G7" s="20">
        <f t="shared" si="2"/>
        <v>30104</v>
      </c>
      <c r="H7" s="9" t="s">
        <v>10</v>
      </c>
      <c r="I7" s="4"/>
      <c r="J7" s="4"/>
    </row>
    <row r="8" spans="1:12" ht="20.100000000000001" customHeight="1" x14ac:dyDescent="0.25">
      <c r="A8" s="2">
        <v>527205</v>
      </c>
      <c r="B8" s="19" t="s">
        <v>6</v>
      </c>
      <c r="C8" s="20">
        <v>12183</v>
      </c>
      <c r="D8" s="22">
        <f t="shared" si="0"/>
        <v>48.61</v>
      </c>
      <c r="E8" s="20">
        <v>12880</v>
      </c>
      <c r="F8" s="26">
        <f t="shared" si="1"/>
        <v>51.39</v>
      </c>
      <c r="G8" s="8">
        <f t="shared" si="2"/>
        <v>25063</v>
      </c>
      <c r="H8" s="9" t="s">
        <v>10</v>
      </c>
      <c r="I8" s="4"/>
      <c r="J8" s="4"/>
    </row>
    <row r="9" spans="1:12" ht="21.95" customHeight="1" thickBot="1" x14ac:dyDescent="0.3">
      <c r="A9" s="11">
        <v>5272</v>
      </c>
      <c r="B9" s="12" t="s">
        <v>1</v>
      </c>
      <c r="C9" s="13">
        <f>IF(COUNT(C4:C8)=0,"-",IF(SUM(C4:C8)=0,0,SUM(C4:C8)))</f>
        <v>58027</v>
      </c>
      <c r="D9" s="23">
        <f>IF(COUNT(C9,G9)=0,"-",IF(OR(SUM(C9)=0,SUM(E9)=0),0,ROUND(C9/G9*100,2)))</f>
        <v>48.89</v>
      </c>
      <c r="E9" s="13">
        <f>IF(COUNT(E4:E8)=0,"-",IF(SUM(E4:E8)=0,0,SUM(E4:E8)))</f>
        <v>60666</v>
      </c>
      <c r="F9" s="27">
        <f t="shared" si="1"/>
        <v>51.11</v>
      </c>
      <c r="G9" s="13">
        <f>IF(COUNT(G4:G8)=0,"-",IF(SUM(G4:G8)=0,0,SUM(G4:G8)))</f>
        <v>118693</v>
      </c>
      <c r="H9" s="13" t="s">
        <v>10</v>
      </c>
      <c r="I9" s="5"/>
      <c r="J9" s="6"/>
      <c r="K9" s="5"/>
      <c r="L9" s="7"/>
    </row>
    <row r="10" spans="1:12" ht="20.100000000000001" customHeight="1" thickTop="1" x14ac:dyDescent="0.25">
      <c r="A10" s="2">
        <v>5272</v>
      </c>
      <c r="B10" s="19" t="s">
        <v>20</v>
      </c>
      <c r="C10" s="9">
        <v>57530</v>
      </c>
      <c r="D10" s="24">
        <f t="shared" ref="D10:D13" si="3">IF(COUNT(C10,G10)=0,"-",IF(OR(SUM(C10)=0,SUM(E10)=0),0,ROUND(C10/G10*100,2)))</f>
        <v>48.78</v>
      </c>
      <c r="E10" s="9">
        <v>60404</v>
      </c>
      <c r="F10" s="28">
        <f t="shared" si="1"/>
        <v>51.22</v>
      </c>
      <c r="G10" s="8">
        <f t="shared" si="2"/>
        <v>117934</v>
      </c>
      <c r="H10" s="9" t="s">
        <v>10</v>
      </c>
      <c r="I10" s="4"/>
      <c r="J10" s="4"/>
    </row>
    <row r="11" spans="1:12" ht="20.100000000000001" customHeight="1" x14ac:dyDescent="0.25">
      <c r="A11" s="2">
        <v>5272</v>
      </c>
      <c r="B11" s="19" t="s">
        <v>15</v>
      </c>
      <c r="C11" s="9">
        <v>55049</v>
      </c>
      <c r="D11" s="24">
        <f t="shared" ref="D11" si="4">IF(COUNT(C11,G11)=0,"-",IF(OR(SUM(C11)=0,SUM(E11)=0),0,ROUND(C11/G11*100,2)))</f>
        <v>48.59</v>
      </c>
      <c r="E11" s="9">
        <v>58248</v>
      </c>
      <c r="F11" s="28">
        <f t="shared" ref="F11" si="5">IF(COUNT(E11,G11)=0,"-",IF(OR(SUM(E11)=0,SUM(E11)=0),0,ROUND(E11/G11*100,2)))</f>
        <v>51.41</v>
      </c>
      <c r="G11" s="8">
        <f t="shared" ref="G11" si="6">IF(COUNT(C11,E11)=0,"-",IF(SUM(C11,E11)=0,0,SUM(C11,E11)))</f>
        <v>113297</v>
      </c>
      <c r="H11" s="9" t="s">
        <v>10</v>
      </c>
      <c r="I11" s="4"/>
      <c r="J11" s="4"/>
    </row>
    <row r="12" spans="1:12" ht="20.100000000000001" customHeight="1" x14ac:dyDescent="0.25">
      <c r="A12" s="2">
        <v>5272</v>
      </c>
      <c r="B12" s="19" t="s">
        <v>16</v>
      </c>
      <c r="C12" s="9">
        <v>55490</v>
      </c>
      <c r="D12" s="24">
        <f t="shared" si="3"/>
        <v>48.69</v>
      </c>
      <c r="E12" s="9">
        <v>58470</v>
      </c>
      <c r="F12" s="28">
        <f t="shared" si="1"/>
        <v>51.31</v>
      </c>
      <c r="G12" s="8">
        <f t="shared" si="2"/>
        <v>113960</v>
      </c>
      <c r="H12" s="9" t="s">
        <v>10</v>
      </c>
      <c r="I12" s="4"/>
      <c r="J12" s="4"/>
    </row>
    <row r="13" spans="1:12" ht="20.100000000000001" customHeight="1" thickBot="1" x14ac:dyDescent="0.3">
      <c r="A13" s="3">
        <v>5272</v>
      </c>
      <c r="B13" s="21" t="s">
        <v>17</v>
      </c>
      <c r="C13" s="14">
        <v>53038</v>
      </c>
      <c r="D13" s="25">
        <f t="shared" si="3"/>
        <v>48.62</v>
      </c>
      <c r="E13" s="14">
        <v>56045</v>
      </c>
      <c r="F13" s="29">
        <f t="shared" si="1"/>
        <v>51.38</v>
      </c>
      <c r="G13" s="15">
        <f t="shared" si="2"/>
        <v>109083</v>
      </c>
      <c r="H13" s="14" t="s">
        <v>10</v>
      </c>
      <c r="I13" s="4"/>
      <c r="J13" s="4"/>
    </row>
    <row r="14" spans="1:12" ht="17.100000000000001" customHeight="1" thickTop="1" x14ac:dyDescent="0.25">
      <c r="A14" s="30" t="s">
        <v>19</v>
      </c>
      <c r="B14" s="30"/>
      <c r="C14" s="30"/>
      <c r="D14" s="30"/>
      <c r="E14" s="30"/>
      <c r="F14" s="30"/>
      <c r="I14" s="4"/>
      <c r="J14" s="4"/>
    </row>
    <row r="15" spans="1:12" ht="12" customHeight="1" x14ac:dyDescent="0.2">
      <c r="A15" s="16"/>
      <c r="I15" s="4"/>
      <c r="J15" s="4"/>
    </row>
    <row r="16" spans="1:12" ht="17.100000000000001" customHeight="1" x14ac:dyDescent="0.25">
      <c r="I16" s="4"/>
      <c r="J16" s="4"/>
    </row>
    <row r="17" spans="9:11" ht="17.100000000000001" customHeight="1" x14ac:dyDescent="0.25">
      <c r="I17" s="4"/>
      <c r="J17" s="4"/>
    </row>
    <row r="18" spans="9:11" ht="17.100000000000001" customHeight="1" x14ac:dyDescent="0.25">
      <c r="I18" s="4"/>
      <c r="J18" s="4"/>
    </row>
    <row r="19" spans="9:11" ht="17.100000000000001" customHeight="1" x14ac:dyDescent="0.25">
      <c r="I19" s="4"/>
      <c r="J19" s="4"/>
    </row>
    <row r="20" spans="9:11" ht="17.100000000000001" customHeight="1" x14ac:dyDescent="0.25">
      <c r="I20" s="4"/>
      <c r="J20" s="4"/>
      <c r="K20" s="4"/>
    </row>
  </sheetData>
  <mergeCells count="1">
    <mergeCell ref="F2:G2"/>
  </mergeCells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Penduduk 15+</vt:lpstr>
      <vt:lpstr>'Penduduk 15+'!Print_Area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acer</cp:lastModifiedBy>
  <dcterms:created xsi:type="dcterms:W3CDTF">2023-09-07T07:59:43Z</dcterms:created>
  <dcterms:modified xsi:type="dcterms:W3CDTF">2025-02-27T07:37:39Z</dcterms:modified>
</cp:coreProperties>
</file>