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RUANG Kls_MI 2023-2024-Ganjil" sheetId="2" r:id="rId1"/>
  </sheets>
  <calcPr calcId="144525"/>
</workbook>
</file>

<file path=xl/calcChain.xml><?xml version="1.0" encoding="utf-8"?>
<calcChain xmlns="http://schemas.openxmlformats.org/spreadsheetml/2006/main">
  <c r="M11" i="2" l="1"/>
  <c r="N11" i="2" s="1"/>
  <c r="L11" i="2"/>
  <c r="K11" i="2"/>
  <c r="J11" i="2"/>
  <c r="F11" i="2"/>
  <c r="M12" i="2"/>
  <c r="L12" i="2"/>
  <c r="K12" i="2"/>
  <c r="N12" i="2" s="1"/>
  <c r="J12" i="2"/>
  <c r="F12" i="2"/>
  <c r="M13" i="2" l="1"/>
  <c r="L13" i="2"/>
  <c r="K13" i="2"/>
  <c r="N13" i="2" s="1"/>
  <c r="J13" i="2"/>
  <c r="F13" i="2"/>
  <c r="M10" i="2" l="1"/>
  <c r="L10" i="2"/>
  <c r="K10" i="2"/>
  <c r="J10" i="2"/>
  <c r="F10" i="2"/>
  <c r="N10" i="2" l="1"/>
  <c r="J14" i="2"/>
  <c r="F14" i="2"/>
  <c r="L14" i="2"/>
  <c r="K14" i="2"/>
  <c r="M14" i="2" l="1"/>
  <c r="N14" i="2" s="1"/>
  <c r="J15" i="2" l="1"/>
  <c r="F15" i="2"/>
  <c r="M15" i="2"/>
  <c r="L15" i="2"/>
  <c r="K15" i="2" l="1"/>
  <c r="N15" i="2" s="1"/>
  <c r="M8" i="2" l="1"/>
  <c r="L8" i="2"/>
  <c r="K8" i="2"/>
  <c r="M7" i="2"/>
  <c r="L7" i="2"/>
  <c r="K7" i="2"/>
  <c r="M6" i="2"/>
  <c r="L6" i="2"/>
  <c r="K6" i="2"/>
  <c r="M5" i="2"/>
  <c r="L5" i="2"/>
  <c r="K5" i="2"/>
  <c r="M4" i="2"/>
  <c r="L4" i="2"/>
  <c r="K4" i="2"/>
  <c r="I9" i="2"/>
  <c r="H9" i="2"/>
  <c r="G9" i="2"/>
  <c r="J8" i="2"/>
  <c r="J7" i="2"/>
  <c r="J6" i="2"/>
  <c r="J5" i="2"/>
  <c r="J4" i="2"/>
  <c r="E9" i="2"/>
  <c r="D9" i="2"/>
  <c r="L9" i="2" l="1"/>
  <c r="N6" i="2"/>
  <c r="M9" i="2"/>
  <c r="N8" i="2"/>
  <c r="J9" i="2"/>
  <c r="N5" i="2"/>
  <c r="N7" i="2"/>
  <c r="F8" i="2"/>
  <c r="F7" i="2"/>
  <c r="F6" i="2"/>
  <c r="F5" i="2"/>
  <c r="F4" i="2"/>
  <c r="C9" i="2" l="1"/>
  <c r="F9" i="2" l="1"/>
  <c r="K9" i="2"/>
  <c r="N9" i="2" s="1"/>
  <c r="N4" i="2"/>
</calcChain>
</file>

<file path=xl/sharedStrings.xml><?xml version="1.0" encoding="utf-8"?>
<sst xmlns="http://schemas.openxmlformats.org/spreadsheetml/2006/main" count="45" uniqueCount="34">
  <si>
    <t>KODE WILAYAH</t>
  </si>
  <si>
    <t>NAMA WILAYAH</t>
  </si>
  <si>
    <t>SATUAN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</si>
  <si>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</si>
  <si>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</si>
  <si>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</si>
  <si>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</si>
  <si>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</si>
  <si>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</si>
  <si>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Unit</t>
  </si>
  <si>
    <t xml:space="preserve">Catatan : </t>
  </si>
  <si>
    <t>(B) = Kondisi Baik;   (RR) = Kondisi Rusak Ringan;   (RB) = Kondisi Rusak Berat</t>
  </si>
  <si>
    <t>JMLH_RK = Jumlah Ruang Kelas</t>
  </si>
  <si>
    <t>MI_ NEGERI (B)</t>
  </si>
  <si>
    <t>MI_NEGERI (RR)</t>
  </si>
  <si>
    <t>MI_NEGERI (RB)</t>
  </si>
  <si>
    <t>JMLH_RK
MI_NEGERI</t>
  </si>
  <si>
    <t>MI_ SWASTA (B)</t>
  </si>
  <si>
    <t>MI_SWASTA (RR)</t>
  </si>
  <si>
    <t>MI_SWASTA (RB)</t>
  </si>
  <si>
    <t>JMLH_RK
MI_SWASTA</t>
  </si>
  <si>
    <t>JMLH_RK_MI (B)</t>
  </si>
  <si>
    <t>JMLH_RK_MI (RR)</t>
  </si>
  <si>
    <t>JMLH_RK_MI (RB)</t>
  </si>
  <si>
    <t>JMLH_RK
MI</t>
  </si>
  <si>
    <t>MI = Madrasah Ibtidaiyah</t>
  </si>
  <si>
    <t>KOTA BIMA 2020/2021-Genap</t>
  </si>
  <si>
    <t>KOTA BIMA 2021/2022-Ganjil</t>
  </si>
  <si>
    <t>KOTA BIMA 2021/2022-Genap</t>
  </si>
  <si>
    <t>KOTA BIMA 2022/2023-Ganjil</t>
  </si>
  <si>
    <t>KOTA BIMA 2022/2023-Genap</t>
  </si>
  <si>
    <t>Sumber : Kantor Kementerian Agama, Pemerintah Kota Bima, Tahun 2024</t>
  </si>
  <si>
    <t xml:space="preserve">Jumlah Ruang Kelas Milik Madrasah Ibtidaiyah (MI) di Kota Bima, Semester GANJIL Tahun Ajaran 2023/2024, menurut Kondisi Ruang Kelas dan Status MI per Kecamatan </t>
  </si>
  <si>
    <t>KOTA BIMA 2023/2024-Ganjil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</si>
</sst>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42578125" style="1" customWidth="1"/>
    <col min="2" max="2" width="24.42578125" style="1" customWidth="1"/>
    <col min="3" max="5" width="8.7109375" style="1" customWidth="1"/>
    <col min="6" max="6" width="8.85546875" style="1" customWidth="1"/>
    <col min="7" max="9" width="9.42578125" style="1" customWidth="1"/>
    <col min="10" max="10" width="8.85546875" style="1" customWidth="1"/>
    <col min="11" max="13" width="9.42578125" style="1" customWidth="1"/>
    <col min="14" max="14" width="8.140625" style="1" customWidth="1"/>
    <col min="15" max="15" width="8.7109375" style="1" customWidth="1"/>
    <col min="16" max="16384" width="9.140625" style="1"/>
  </cols>
  <sheetData>
    <row r="1" spans="1:15" ht="20.100000000000001" customHeight="1" x14ac:dyDescent="0.25">
      <c r="A1" s="7" t="s">
        <v>32</v>
      </c>
    </row>
    <row r="3" spans="1:15" ht="42" customHeight="1" thickBot="1" x14ac:dyDescent="0.3">
      <c r="A3" s="5" t="s">
        <v>0</v>
      </c>
      <c r="B3" s="8" t="s">
        <v>1</v>
      </c>
      <c r="C3" s="16" t="s">
        <v>13</v>
      </c>
      <c r="D3" s="16" t="s">
        <v>14</v>
      </c>
      <c r="E3" s="16" t="s">
        <v>15</v>
      </c>
      <c r="F3" s="17" t="s">
        <v>16</v>
      </c>
      <c r="G3" s="16" t="s">
        <v>17</v>
      </c>
      <c r="H3" s="16" t="s">
        <v>18</v>
      </c>
      <c r="I3" s="16" t="s">
        <v>19</v>
      </c>
      <c r="J3" s="17" t="s">
        <v>20</v>
      </c>
      <c r="K3" s="16" t="s">
        <v>21</v>
      </c>
      <c r="L3" s="16" t="s">
        <v>22</v>
      </c>
      <c r="M3" s="16" t="s">
        <v>23</v>
      </c>
      <c r="N3" s="17" t="s">
        <v>24</v>
      </c>
      <c r="O3" s="11" t="s">
        <v>2</v>
      </c>
    </row>
    <row r="4" spans="1:15" ht="20.100000000000001" customHeight="1" thickTop="1" x14ac:dyDescent="0.25">
      <c r="A4" s="3">
        <v>527201</v>
      </c>
      <c r="B4" s="9" t="s">
        <v>3</v>
      </c>
      <c r="C4" s="2">
        <v>29</v>
      </c>
      <c r="D4" s="2">
        <v>0</v>
      </c>
      <c r="E4" s="2">
        <v>0</v>
      </c>
      <c r="F4" s="13">
        <f t="shared" ref="F4:F15" si="0">IF(COUNT(C4:E4)=0,"-",SUM(C4:E4))</f>
        <v>29</v>
      </c>
      <c r="G4" s="2">
        <v>12</v>
      </c>
      <c r="H4" s="2">
        <v>2</v>
      </c>
      <c r="I4" s="2">
        <v>0</v>
      </c>
      <c r="J4" s="13">
        <f t="shared" ref="J4:J15" si="1">IF(COUNT(G4:I4)=0,"-",SUM(G4:I4))</f>
        <v>14</v>
      </c>
      <c r="K4" s="2">
        <f>IF(COUNT(C4,G4)=0,"-",SUM(C4,G4))</f>
        <v>41</v>
      </c>
      <c r="L4" s="2">
        <f t="shared" ref="L4:M4" si="2">IF(COUNT(D4,H4)=0,"-",SUM(D4,H4))</f>
        <v>2</v>
      </c>
      <c r="M4" s="2">
        <f t="shared" si="2"/>
        <v>0</v>
      </c>
      <c r="N4" s="13">
        <f t="shared" ref="N4:N15" si="3">IF(COUNT(K4:M4)=0,"-",SUM(K4:M4))</f>
        <v>43</v>
      </c>
      <c r="O4" s="10" t="s">
        <v>9</v>
      </c>
    </row>
    <row r="5" spans="1:15" ht="20.100000000000001" customHeight="1" x14ac:dyDescent="0.25">
      <c r="A5" s="3">
        <v>527202</v>
      </c>
      <c r="B5" s="9" t="s">
        <v>4</v>
      </c>
      <c r="C5" s="2">
        <v>0</v>
      </c>
      <c r="D5" s="2">
        <v>0</v>
      </c>
      <c r="E5" s="2">
        <v>0</v>
      </c>
      <c r="F5" s="13">
        <f t="shared" si="0"/>
        <v>0</v>
      </c>
      <c r="G5" s="2">
        <v>0</v>
      </c>
      <c r="H5" s="2">
        <v>3</v>
      </c>
      <c r="I5" s="2">
        <v>4</v>
      </c>
      <c r="J5" s="13">
        <f t="shared" si="1"/>
        <v>7</v>
      </c>
      <c r="K5" s="2">
        <f t="shared" ref="K5:K8" si="4">IF(COUNT(C5,G5)=0,"-",SUM(C5,G5))</f>
        <v>0</v>
      </c>
      <c r="L5" s="2">
        <f t="shared" ref="L5:L8" si="5">IF(COUNT(D5,H5)=0,"-",SUM(D5,H5))</f>
        <v>3</v>
      </c>
      <c r="M5" s="2">
        <f t="shared" ref="M5:M8" si="6">IF(COUNT(E5,I5)=0,"-",SUM(E5,I5))</f>
        <v>4</v>
      </c>
      <c r="N5" s="13">
        <f t="shared" si="3"/>
        <v>7</v>
      </c>
      <c r="O5" s="10" t="s">
        <v>9</v>
      </c>
    </row>
    <row r="6" spans="1:15" ht="20.100000000000001" customHeight="1" x14ac:dyDescent="0.25">
      <c r="A6" s="3">
        <v>527203</v>
      </c>
      <c r="B6" s="9" t="s">
        <v>5</v>
      </c>
      <c r="C6" s="2">
        <v>0</v>
      </c>
      <c r="D6" s="2">
        <v>0</v>
      </c>
      <c r="E6" s="2">
        <v>0</v>
      </c>
      <c r="F6" s="13">
        <f t="shared" si="0"/>
        <v>0</v>
      </c>
      <c r="G6" s="2">
        <v>3</v>
      </c>
      <c r="H6" s="2">
        <v>0</v>
      </c>
      <c r="I6" s="2">
        <v>3</v>
      </c>
      <c r="J6" s="13">
        <f t="shared" si="1"/>
        <v>6</v>
      </c>
      <c r="K6" s="2">
        <f t="shared" si="4"/>
        <v>3</v>
      </c>
      <c r="L6" s="2">
        <f t="shared" si="5"/>
        <v>0</v>
      </c>
      <c r="M6" s="2">
        <f t="shared" si="6"/>
        <v>3</v>
      </c>
      <c r="N6" s="13">
        <f t="shared" si="3"/>
        <v>6</v>
      </c>
      <c r="O6" s="10" t="s">
        <v>9</v>
      </c>
    </row>
    <row r="7" spans="1:15" ht="20.100000000000001" customHeight="1" x14ac:dyDescent="0.25">
      <c r="A7" s="3">
        <v>527204</v>
      </c>
      <c r="B7" s="9" t="s">
        <v>6</v>
      </c>
      <c r="C7" s="2">
        <v>0</v>
      </c>
      <c r="D7" s="2">
        <v>0</v>
      </c>
      <c r="E7" s="2">
        <v>0</v>
      </c>
      <c r="F7" s="13">
        <f t="shared" si="0"/>
        <v>0</v>
      </c>
      <c r="G7" s="2">
        <v>1</v>
      </c>
      <c r="H7" s="2">
        <v>5</v>
      </c>
      <c r="I7" s="2">
        <v>4</v>
      </c>
      <c r="J7" s="13">
        <f t="shared" si="1"/>
        <v>10</v>
      </c>
      <c r="K7" s="2">
        <f t="shared" si="4"/>
        <v>1</v>
      </c>
      <c r="L7" s="2">
        <f t="shared" si="5"/>
        <v>5</v>
      </c>
      <c r="M7" s="2">
        <f t="shared" si="6"/>
        <v>4</v>
      </c>
      <c r="N7" s="13">
        <f t="shared" si="3"/>
        <v>10</v>
      </c>
      <c r="O7" s="10" t="s">
        <v>9</v>
      </c>
    </row>
    <row r="8" spans="1:15" ht="20.100000000000001" customHeight="1" x14ac:dyDescent="0.25">
      <c r="A8" s="3">
        <v>527205</v>
      </c>
      <c r="B8" s="9" t="s">
        <v>7</v>
      </c>
      <c r="C8" s="2">
        <v>0</v>
      </c>
      <c r="D8" s="2">
        <v>0</v>
      </c>
      <c r="E8" s="2">
        <v>0</v>
      </c>
      <c r="F8" s="13">
        <f t="shared" si="0"/>
        <v>0</v>
      </c>
      <c r="G8" s="2">
        <v>22</v>
      </c>
      <c r="H8" s="2">
        <v>0</v>
      </c>
      <c r="I8" s="2">
        <v>0</v>
      </c>
      <c r="J8" s="13">
        <f t="shared" si="1"/>
        <v>22</v>
      </c>
      <c r="K8" s="2">
        <f t="shared" si="4"/>
        <v>22</v>
      </c>
      <c r="L8" s="2">
        <f t="shared" si="5"/>
        <v>0</v>
      </c>
      <c r="M8" s="2">
        <f t="shared" si="6"/>
        <v>0</v>
      </c>
      <c r="N8" s="13">
        <f t="shared" si="3"/>
        <v>22</v>
      </c>
      <c r="O8" s="10" t="s">
        <v>9</v>
      </c>
    </row>
    <row r="9" spans="1:15" ht="20.100000000000001" customHeight="1" thickBot="1" x14ac:dyDescent="0.3">
      <c r="A9" s="6">
        <v>5272</v>
      </c>
      <c r="B9" s="12" t="s">
        <v>33</v>
      </c>
      <c r="C9" s="6">
        <f>IF(COUNT(C4:C8)=0,"-",SUM(C4:C8))</f>
        <v>29</v>
      </c>
      <c r="D9" s="6">
        <f t="shared" ref="D9:E9" si="7">IF(COUNT(D4:D8)=0,"-",SUM(D4:D8))</f>
        <v>0</v>
      </c>
      <c r="E9" s="6">
        <f t="shared" si="7"/>
        <v>0</v>
      </c>
      <c r="F9" s="14">
        <f t="shared" si="0"/>
        <v>29</v>
      </c>
      <c r="G9" s="6">
        <f>IF(COUNT(G4:G8)=0,"-",SUM(G4:G8))</f>
        <v>38</v>
      </c>
      <c r="H9" s="6">
        <f t="shared" ref="H9" si="8">IF(COUNT(H4:H8)=0,"-",SUM(H4:H8))</f>
        <v>10</v>
      </c>
      <c r="I9" s="6">
        <f t="shared" ref="I9" si="9">IF(COUNT(I4:I8)=0,"-",SUM(I4:I8))</f>
        <v>11</v>
      </c>
      <c r="J9" s="14">
        <f t="shared" si="1"/>
        <v>59</v>
      </c>
      <c r="K9" s="6">
        <f t="shared" ref="K9:K13" si="10">IF(COUNT(C9,G9)=0,"-",SUM(C9,G9))</f>
        <v>67</v>
      </c>
      <c r="L9" s="6">
        <f t="shared" ref="L9:L13" si="11">IF(COUNT(D9,H9)=0,"-",SUM(D9,H9))</f>
        <v>10</v>
      </c>
      <c r="M9" s="6">
        <f t="shared" ref="M9:M13" si="12">IF(COUNT(E9,I9)=0,"-",SUM(E9,I9))</f>
        <v>11</v>
      </c>
      <c r="N9" s="14">
        <f t="shared" si="3"/>
        <v>88</v>
      </c>
      <c r="O9" s="11" t="s">
        <v>9</v>
      </c>
    </row>
    <row r="10" spans="1:15" s="18" customFormat="1" ht="17.100000000000001" customHeight="1" thickTop="1" x14ac:dyDescent="0.25">
      <c r="A10" s="19">
        <v>5272</v>
      </c>
      <c r="B10" s="20" t="s">
        <v>30</v>
      </c>
      <c r="C10" s="19">
        <v>32</v>
      </c>
      <c r="D10" s="19">
        <v>0</v>
      </c>
      <c r="E10" s="19">
        <v>0</v>
      </c>
      <c r="F10" s="21">
        <f t="shared" si="0"/>
        <v>32</v>
      </c>
      <c r="G10" s="19">
        <v>45</v>
      </c>
      <c r="H10" s="19">
        <v>6</v>
      </c>
      <c r="I10" s="19">
        <v>9</v>
      </c>
      <c r="J10" s="21">
        <f t="shared" si="1"/>
        <v>60</v>
      </c>
      <c r="K10" s="19">
        <f t="shared" si="10"/>
        <v>77</v>
      </c>
      <c r="L10" s="19">
        <f t="shared" si="11"/>
        <v>6</v>
      </c>
      <c r="M10" s="19">
        <f t="shared" si="12"/>
        <v>9</v>
      </c>
      <c r="N10" s="21">
        <f t="shared" si="3"/>
        <v>92</v>
      </c>
      <c r="O10" s="22" t="s">
        <v>9</v>
      </c>
    </row>
    <row r="11" spans="1:15" s="18" customFormat="1" ht="17.100000000000001" customHeight="1" x14ac:dyDescent="0.25">
      <c r="A11" s="27">
        <v>5272</v>
      </c>
      <c r="B11" s="28" t="s">
        <v>29</v>
      </c>
      <c r="C11" s="27">
        <v>32</v>
      </c>
      <c r="D11" s="27">
        <v>0</v>
      </c>
      <c r="E11" s="27">
        <v>0</v>
      </c>
      <c r="F11" s="29">
        <f t="shared" si="0"/>
        <v>32</v>
      </c>
      <c r="G11" s="27">
        <v>45</v>
      </c>
      <c r="H11" s="27">
        <v>6</v>
      </c>
      <c r="I11" s="27">
        <v>9</v>
      </c>
      <c r="J11" s="29">
        <f t="shared" si="1"/>
        <v>60</v>
      </c>
      <c r="K11" s="27">
        <f t="shared" si="10"/>
        <v>77</v>
      </c>
      <c r="L11" s="27">
        <f t="shared" si="11"/>
        <v>6</v>
      </c>
      <c r="M11" s="27">
        <f t="shared" si="12"/>
        <v>9</v>
      </c>
      <c r="N11" s="29">
        <f t="shared" si="3"/>
        <v>92</v>
      </c>
      <c r="O11" s="30" t="s">
        <v>9</v>
      </c>
    </row>
    <row r="12" spans="1:15" s="18" customFormat="1" ht="17.100000000000001" customHeight="1" x14ac:dyDescent="0.25">
      <c r="A12" s="27">
        <v>5272</v>
      </c>
      <c r="B12" s="28" t="s">
        <v>28</v>
      </c>
      <c r="C12" s="27">
        <v>32</v>
      </c>
      <c r="D12" s="27">
        <v>0</v>
      </c>
      <c r="E12" s="27">
        <v>0</v>
      </c>
      <c r="F12" s="29">
        <f t="shared" ref="F12" si="13">IF(COUNT(C12:E12)=0,"-",SUM(C12:E12))</f>
        <v>32</v>
      </c>
      <c r="G12" s="27">
        <v>45</v>
      </c>
      <c r="H12" s="27">
        <v>6</v>
      </c>
      <c r="I12" s="27">
        <v>9</v>
      </c>
      <c r="J12" s="29">
        <f t="shared" ref="J12" si="14">IF(COUNT(G12:I12)=0,"-",SUM(G12:I12))</f>
        <v>60</v>
      </c>
      <c r="K12" s="27">
        <f t="shared" ref="K12" si="15">IF(COUNT(C12,G12)=0,"-",SUM(C12,G12))</f>
        <v>77</v>
      </c>
      <c r="L12" s="27">
        <f t="shared" ref="L12" si="16">IF(COUNT(D12,H12)=0,"-",SUM(D12,H12))</f>
        <v>6</v>
      </c>
      <c r="M12" s="27">
        <f t="shared" ref="M12" si="17">IF(COUNT(E12,I12)=0,"-",SUM(E12,I12))</f>
        <v>9</v>
      </c>
      <c r="N12" s="29">
        <f t="shared" ref="N12" si="18">IF(COUNT(K12:M12)=0,"-",SUM(K12:M12))</f>
        <v>92</v>
      </c>
      <c r="O12" s="30" t="s">
        <v>9</v>
      </c>
    </row>
    <row r="13" spans="1:15" s="18" customFormat="1" ht="17.100000000000001" customHeight="1" x14ac:dyDescent="0.25">
      <c r="A13" s="27">
        <v>5272</v>
      </c>
      <c r="B13" s="28" t="s">
        <v>27</v>
      </c>
      <c r="C13" s="27">
        <v>32</v>
      </c>
      <c r="D13" s="27">
        <v>0</v>
      </c>
      <c r="E13" s="27">
        <v>0</v>
      </c>
      <c r="F13" s="29">
        <f t="shared" si="0"/>
        <v>32</v>
      </c>
      <c r="G13" s="27">
        <v>45</v>
      </c>
      <c r="H13" s="27">
        <v>6</v>
      </c>
      <c r="I13" s="27">
        <v>9</v>
      </c>
      <c r="J13" s="29">
        <f t="shared" si="1"/>
        <v>60</v>
      </c>
      <c r="K13" s="27">
        <f t="shared" si="10"/>
        <v>77</v>
      </c>
      <c r="L13" s="27">
        <f t="shared" si="11"/>
        <v>6</v>
      </c>
      <c r="M13" s="27">
        <f t="shared" si="12"/>
        <v>9</v>
      </c>
      <c r="N13" s="29">
        <f t="shared" si="3"/>
        <v>92</v>
      </c>
      <c r="O13" s="30" t="s">
        <v>9</v>
      </c>
    </row>
    <row r="14" spans="1:15" s="18" customFormat="1" ht="17.100000000000001" customHeight="1" x14ac:dyDescent="0.25">
      <c r="A14" s="27">
        <v>5272</v>
      </c>
      <c r="B14" s="28" t="s">
        <v>26</v>
      </c>
      <c r="C14" s="27">
        <v>22</v>
      </c>
      <c r="D14" s="27">
        <v>6</v>
      </c>
      <c r="E14" s="27">
        <v>4</v>
      </c>
      <c r="F14" s="29">
        <f t="shared" ref="F14" si="19">IF(COUNT(C14:E14)=0,"-",SUM(C14:E14))</f>
        <v>32</v>
      </c>
      <c r="G14" s="27">
        <v>29</v>
      </c>
      <c r="H14" s="27">
        <v>14</v>
      </c>
      <c r="I14" s="27">
        <v>17</v>
      </c>
      <c r="J14" s="29">
        <f t="shared" ref="J14" si="20">IF(COUNT(G14:I14)=0,"-",SUM(G14:I14))</f>
        <v>60</v>
      </c>
      <c r="K14" s="27">
        <f t="shared" ref="K14" si="21">IF(COUNT(C14,G14)=0,"-",SUM(C14,G14))</f>
        <v>51</v>
      </c>
      <c r="L14" s="27">
        <f t="shared" ref="L14" si="22">IF(COUNT(D14,H14)=0,"-",SUM(D14,H14))</f>
        <v>20</v>
      </c>
      <c r="M14" s="27">
        <f t="shared" ref="M14" si="23">IF(COUNT(E14,I14)=0,"-",SUM(E14,I14))</f>
        <v>21</v>
      </c>
      <c r="N14" s="29">
        <f t="shared" ref="N14" si="24">IF(COUNT(K14:M14)=0,"-",SUM(K14:M14))</f>
        <v>92</v>
      </c>
      <c r="O14" s="30" t="s">
        <v>9</v>
      </c>
    </row>
    <row r="15" spans="1:15" s="18" customFormat="1" ht="17.100000000000001" customHeight="1" thickBot="1" x14ac:dyDescent="0.3">
      <c r="A15" s="23">
        <v>5272</v>
      </c>
      <c r="B15" s="24" t="s">
        <v>8</v>
      </c>
      <c r="C15" s="23">
        <v>22</v>
      </c>
      <c r="D15" s="23">
        <v>6</v>
      </c>
      <c r="E15" s="23">
        <v>4</v>
      </c>
      <c r="F15" s="25">
        <f t="shared" si="0"/>
        <v>32</v>
      </c>
      <c r="G15" s="23">
        <v>29</v>
      </c>
      <c r="H15" s="23">
        <v>20</v>
      </c>
      <c r="I15" s="23">
        <v>11</v>
      </c>
      <c r="J15" s="25">
        <f t="shared" si="1"/>
        <v>60</v>
      </c>
      <c r="K15" s="23">
        <f t="shared" ref="K15" si="25">IF(COUNT(C15,G15)=0,"-",SUM(C15,G15))</f>
        <v>51</v>
      </c>
      <c r="L15" s="23">
        <f t="shared" ref="L15" si="26">IF(COUNT(D15,H15)=0,"-",SUM(D15,H15))</f>
        <v>26</v>
      </c>
      <c r="M15" s="23">
        <f t="shared" ref="M15" si="27">IF(COUNT(E15,I15)=0,"-",SUM(E15,I15))</f>
        <v>15</v>
      </c>
      <c r="N15" s="25">
        <f t="shared" si="3"/>
        <v>92</v>
      </c>
      <c r="O15" s="26" t="s">
        <v>9</v>
      </c>
    </row>
    <row r="16" spans="1:15" ht="20.100000000000001" customHeight="1" thickTop="1" x14ac:dyDescent="0.25">
      <c r="A16" s="4" t="s">
        <v>31</v>
      </c>
    </row>
    <row r="18" spans="1:1" ht="20.100000000000001" customHeight="1" x14ac:dyDescent="0.25">
      <c r="A18" s="15" t="s">
        <v>10</v>
      </c>
    </row>
    <row r="19" spans="1:1" ht="20.100000000000001" customHeight="1" x14ac:dyDescent="0.25">
      <c r="A19" s="15" t="s">
        <v>25</v>
      </c>
    </row>
    <row r="20" spans="1:1" ht="20.100000000000001" customHeight="1" x14ac:dyDescent="0.25">
      <c r="A20" s="15" t="s">
        <v>12</v>
      </c>
    </row>
    <row r="21" spans="1:1" ht="20.100000000000001" customHeight="1" x14ac:dyDescent="0.25">
      <c r="A21" s="15" t="s">
        <v>11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RUANG Kls_MI 2023-2024-Ganjil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2025-05-31T07:37:14Z</dcterms:modified>
</cp:coreProperties>
</file>