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PUS" sheetId="1" r:id="rId1"/>
  </sheets>
  <definedNames>
    <definedName name="_xlnm.Print_Area" localSheetId="0">PUS!$B$1:$I$16</definedName>
  </definedNames>
  <calcPr calcId="144525"/>
</workbook>
</file>

<file path=xl/calcChain.xml><?xml version="1.0" encoding="utf-8"?>
<calcChain xmlns="http://schemas.openxmlformats.org/spreadsheetml/2006/main">
  <c r="H9" i="1" l="1"/>
  <c r="I9" i="1" s="1"/>
  <c r="H8" i="1"/>
  <c r="I8" i="1" s="1"/>
  <c r="H7" i="1"/>
  <c r="I7" i="1" s="1"/>
  <c r="H6" i="1"/>
  <c r="H5" i="1"/>
  <c r="I5" i="1" s="1"/>
  <c r="I6" i="1"/>
  <c r="G10" i="1"/>
  <c r="F10" i="1"/>
  <c r="E10" i="1"/>
  <c r="D10" i="1"/>
  <c r="H10" i="1" l="1"/>
  <c r="I10" i="1" s="1"/>
</calcChain>
</file>

<file path=xl/sharedStrings.xml><?xml version="1.0" encoding="utf-8"?>
<sst xmlns="http://schemas.openxmlformats.org/spreadsheetml/2006/main" count="31" uniqueCount="24">
  <si>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</si>
  <si>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</si>
  <si>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</si>
  <si>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</si>
  <si>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</si>
  <si>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</si>
  <si>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</si>
  <si>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 xml:space="preserve"> </t>
  </si>
  <si>
    <t>N O</t>
  </si>
  <si>
    <t>Tahun 2019</t>
  </si>
  <si>
    <t>Tahun 2020</t>
  </si>
  <si>
    <t>Satuan : PUS</t>
  </si>
  <si>
    <t>Tahun 2021</t>
  </si>
  <si>
    <t>JUMLAH PUS
PESERTA KB</t>
  </si>
  <si>
    <t>PASANGAN USIA SUBUR
(PUS)</t>
  </si>
  <si>
    <t>JUMLAH PUS YANG BELUM BER- KB</t>
  </si>
  <si>
    <t>JUMLAH PUS
YANG INGIN BER- KB TAPI TIDAK TERLAYANI</t>
  </si>
  <si>
    <t>JUMLAH
PUS</t>
  </si>
  <si>
    <t>% PUS BELUM
BER- KB</t>
  </si>
  <si>
    <t>PUS PENERIMA BANTUAN IURAN
(PBI - JKN) YANG  BER- KB</t>
  </si>
  <si>
    <t>-</t>
  </si>
  <si>
    <t>Jumlah Pasangan Usia Subur di Kota Bima Tahun 2023, di rinci menurut Kesertaan KB  per Kecamatan</t>
  </si>
  <si>
    <t>Tahun 2022</t>
  </si>
  <si>
    <t>Sumber Data : Dinas Pengendalian Penduduk dan Keluarga Berencana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</si>
</sst>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31">
    <xf numFmtId="0" fontId="0" fillId="0" borderId="0" xfId="0"/>
    <xf numFmtId="0" fontId="7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8" fillId="2" borderId="5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left" vertical="center" indent="1"/>
      <protection locked="0"/>
    </xf>
    <xf numFmtId="3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vertical="center"/>
      <protection locked="0"/>
    </xf>
    <xf numFmtId="0" fontId="7" fillId="0" borderId="4" xfId="0" applyFont="1" applyFill="1" applyBorder="1" applyAlignment="1" applyProtection="1">
      <alignment horizontal="left" vertical="center" indent="1"/>
      <protection locked="0"/>
    </xf>
    <xf numFmtId="3" fontId="7" fillId="0" borderId="4" xfId="0" applyNumberFormat="1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3" fontId="7" fillId="0" borderId="0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3" fontId="7" fillId="0" borderId="0" xfId="0" applyNumberFormat="1" applyFont="1" applyBorder="1" applyAlignment="1" applyProtection="1">
      <alignment horizontal="center" vertical="center"/>
    </xf>
    <xf numFmtId="4" fontId="7" fillId="0" borderId="0" xfId="0" applyNumberFormat="1" applyFont="1" applyBorder="1" applyAlignment="1" applyProtection="1">
      <alignment horizontal="center" vertical="center"/>
    </xf>
    <xf numFmtId="3" fontId="8" fillId="2" borderId="5" xfId="0" applyNumberFormat="1" applyFont="1" applyFill="1" applyBorder="1" applyAlignment="1" applyProtection="1">
      <alignment horizontal="center" vertical="center"/>
    </xf>
    <xf numFmtId="4" fontId="8" fillId="2" borderId="5" xfId="0" applyNumberFormat="1" applyFont="1" applyFill="1" applyBorder="1" applyAlignment="1" applyProtection="1">
      <alignment horizontal="center" vertical="center"/>
    </xf>
    <xf numFmtId="3" fontId="7" fillId="0" borderId="0" xfId="0" applyNumberFormat="1" applyFont="1" applyFill="1" applyBorder="1" applyAlignment="1" applyProtection="1">
      <alignment horizontal="center" vertical="center"/>
      <protection hidden="1"/>
    </xf>
    <xf numFmtId="4" fontId="7" fillId="0" borderId="0" xfId="0" applyNumberFormat="1" applyFont="1" applyFill="1" applyBorder="1" applyAlignment="1" applyProtection="1">
      <alignment horizontal="center" vertical="center"/>
      <protection hidden="1"/>
    </xf>
    <xf numFmtId="3" fontId="7" fillId="0" borderId="4" xfId="0" applyNumberFormat="1" applyFont="1" applyFill="1" applyBorder="1" applyAlignment="1" applyProtection="1">
      <alignment horizontal="center" vertical="center"/>
      <protection hidden="1"/>
    </xf>
    <xf numFmtId="4" fontId="7" fillId="0" borderId="4" xfId="0" applyNumberFormat="1" applyFont="1" applyFill="1" applyBorder="1" applyAlignment="1" applyProtection="1">
      <alignment horizontal="center" vertical="center"/>
      <protection hidden="1"/>
    </xf>
    <xf numFmtId="0" fontId="10" fillId="0" borderId="3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showGridLines="0" tabSelected="1" view="pageBreakPreview" topLeftCell="A2" zoomScaleNormal="100" zoomScaleSheetLayoutView="100" workbookViewId="0">
      <selection activeCell="G26" sqref="G26"/>
    </sheetView>
  </sheetViews>
  <sheetFormatPr defaultRowHeight="12.75" x14ac:dyDescent="0.25"/>
  <cols>
    <col min="1" max="1" width="9.140625" style="2"/>
    <col min="2" max="2" width="6.140625" style="2" customWidth="1"/>
    <col min="3" max="3" width="17.140625" style="2" customWidth="1"/>
    <col min="4" max="4" width="11.5703125" style="2" customWidth="1"/>
    <col min="5" max="5" width="14.7109375" style="2" customWidth="1"/>
    <col min="6" max="6" width="14.140625" style="2" customWidth="1"/>
    <col min="7" max="7" width="12.140625" style="2" customWidth="1"/>
    <col min="8" max="8" width="12" style="2" customWidth="1"/>
    <col min="9" max="9" width="9.7109375" style="2" customWidth="1"/>
    <col min="10" max="16384" width="9.140625" style="2"/>
  </cols>
  <sheetData>
    <row r="1" spans="2:9" ht="25.5" customHeight="1" x14ac:dyDescent="0.25">
      <c r="B1" s="25" t="s">
        <v>21</v>
      </c>
      <c r="C1" s="25"/>
      <c r="D1" s="25"/>
      <c r="E1" s="25"/>
      <c r="F1" s="25"/>
      <c r="G1" s="25"/>
      <c r="H1" s="25"/>
      <c r="I1" s="25"/>
    </row>
    <row r="2" spans="2:9" x14ac:dyDescent="0.25">
      <c r="H2" s="1"/>
      <c r="I2" s="1" t="s">
        <v>11</v>
      </c>
    </row>
    <row r="3" spans="2:9" ht="30" customHeight="1" x14ac:dyDescent="0.25">
      <c r="B3" s="29" t="s">
        <v>8</v>
      </c>
      <c r="C3" s="29" t="s">
        <v>1</v>
      </c>
      <c r="D3" s="26" t="s">
        <v>14</v>
      </c>
      <c r="E3" s="26"/>
      <c r="F3" s="26"/>
      <c r="G3" s="26"/>
      <c r="H3" s="27" t="s">
        <v>17</v>
      </c>
      <c r="I3" s="27" t="s">
        <v>18</v>
      </c>
    </row>
    <row r="4" spans="2:9" ht="54.75" customHeight="1" thickBot="1" x14ac:dyDescent="0.3">
      <c r="B4" s="30"/>
      <c r="C4" s="30"/>
      <c r="D4" s="10" t="s">
        <v>13</v>
      </c>
      <c r="E4" s="10" t="s">
        <v>19</v>
      </c>
      <c r="F4" s="10" t="s">
        <v>16</v>
      </c>
      <c r="G4" s="10" t="s">
        <v>15</v>
      </c>
      <c r="H4" s="28"/>
      <c r="I4" s="28"/>
    </row>
    <row r="5" spans="2:9" ht="24.75" customHeight="1" x14ac:dyDescent="0.25">
      <c r="B5" s="11">
        <v>1</v>
      </c>
      <c r="C5" s="13" t="s">
        <v>2</v>
      </c>
      <c r="D5" s="12">
        <v>2642</v>
      </c>
      <c r="E5" s="12">
        <v>1628</v>
      </c>
      <c r="F5" s="12">
        <v>515</v>
      </c>
      <c r="G5" s="12">
        <v>515</v>
      </c>
      <c r="H5" s="15">
        <f>IF(COUNT(D5:G5)=0,"",IF(SUM(D5:G5)=0,0,SUM(D5:G5)))</f>
        <v>5300</v>
      </c>
      <c r="I5" s="16">
        <f>IF(COUNT(F5:H5)=0,"",IF(OR(SUM(F5:G5)=0,SUM(H5)=0),0,SUM(F5,G5)/H5*100))</f>
        <v>19.433962264150946</v>
      </c>
    </row>
    <row r="6" spans="2:9" ht="24.75" customHeight="1" x14ac:dyDescent="0.25">
      <c r="B6" s="11">
        <v>2</v>
      </c>
      <c r="C6" s="13" t="s">
        <v>3</v>
      </c>
      <c r="D6" s="12">
        <v>2656</v>
      </c>
      <c r="E6" s="12">
        <v>2005</v>
      </c>
      <c r="F6" s="12">
        <v>272</v>
      </c>
      <c r="G6" s="12">
        <v>272</v>
      </c>
      <c r="H6" s="15">
        <f t="shared" ref="H6:H9" si="0">IF(COUNT(D6:G6)=0,"",IF(SUM(D6:G6)=0,0,SUM(D6:G6)))</f>
        <v>5205</v>
      </c>
      <c r="I6" s="16">
        <f t="shared" ref="I6:I9" si="1">IF(COUNT(F6:H6)=0,"",IF(OR(SUM(F6:G6)=0,SUM(H6)=0),0,SUM(F6,G6)/H6*100))</f>
        <v>10.451488952929875</v>
      </c>
    </row>
    <row r="7" spans="2:9" ht="24.75" customHeight="1" x14ac:dyDescent="0.25">
      <c r="B7" s="11">
        <v>3</v>
      </c>
      <c r="C7" s="13" t="s">
        <v>4</v>
      </c>
      <c r="D7" s="12">
        <v>4313</v>
      </c>
      <c r="E7" s="12">
        <v>3298</v>
      </c>
      <c r="F7" s="12">
        <v>638</v>
      </c>
      <c r="G7" s="12">
        <v>638</v>
      </c>
      <c r="H7" s="15">
        <f t="shared" si="0"/>
        <v>8887</v>
      </c>
      <c r="I7" s="16">
        <f t="shared" si="1"/>
        <v>14.358051085855744</v>
      </c>
    </row>
    <row r="8" spans="2:9" ht="24.75" customHeight="1" x14ac:dyDescent="0.25">
      <c r="B8" s="11">
        <v>4</v>
      </c>
      <c r="C8" s="13" t="s">
        <v>5</v>
      </c>
      <c r="D8" s="12">
        <v>4870</v>
      </c>
      <c r="E8" s="12">
        <v>3204</v>
      </c>
      <c r="F8" s="12">
        <v>694</v>
      </c>
      <c r="G8" s="12">
        <v>694</v>
      </c>
      <c r="H8" s="15">
        <f t="shared" si="0"/>
        <v>9462</v>
      </c>
      <c r="I8" s="16">
        <f t="shared" si="1"/>
        <v>14.669203128302685</v>
      </c>
    </row>
    <row r="9" spans="2:9" ht="24.75" customHeight="1" x14ac:dyDescent="0.25">
      <c r="B9" s="11">
        <v>5</v>
      </c>
      <c r="C9" s="13" t="s">
        <v>6</v>
      </c>
      <c r="D9" s="12">
        <v>4104</v>
      </c>
      <c r="E9" s="12">
        <v>2258</v>
      </c>
      <c r="F9" s="12">
        <v>677</v>
      </c>
      <c r="G9" s="12">
        <v>677</v>
      </c>
      <c r="H9" s="15">
        <f t="shared" si="0"/>
        <v>7716</v>
      </c>
      <c r="I9" s="16">
        <f t="shared" si="1"/>
        <v>17.547952306894764</v>
      </c>
    </row>
    <row r="10" spans="2:9" ht="29.25" customHeight="1" thickBot="1" x14ac:dyDescent="0.3">
      <c r="B10" s="3" t="s">
        <v>7</v>
      </c>
      <c r="C10" s="14" t="s">
        <v>0</v>
      </c>
      <c r="D10" s="17">
        <f>IF(SUM(D5:D9)=0,0,SUM(D5:D9))</f>
        <v>18585</v>
      </c>
      <c r="E10" s="17">
        <f t="shared" ref="E10:H10" si="2">IF(SUM(E5:E9)=0,0,SUM(E5:E9))</f>
        <v>12393</v>
      </c>
      <c r="F10" s="17">
        <f t="shared" si="2"/>
        <v>2796</v>
      </c>
      <c r="G10" s="17">
        <f t="shared" si="2"/>
        <v>2796</v>
      </c>
      <c r="H10" s="17">
        <f t="shared" si="2"/>
        <v>36570</v>
      </c>
      <c r="I10" s="18">
        <f>IF(COUNT(F10:H10)=0,"",IF(OR(SUM(F10:G10)=0,SUM(H10)=0),0,SUM(F10,G10)/H10*100))</f>
        <v>15.291222313371616</v>
      </c>
    </row>
    <row r="11" spans="2:9" ht="21" customHeight="1" x14ac:dyDescent="0.25">
      <c r="B11" s="4"/>
      <c r="C11" s="5" t="s">
        <v>22</v>
      </c>
      <c r="D11" s="6">
        <v>20367</v>
      </c>
      <c r="E11" s="6">
        <v>15723</v>
      </c>
      <c r="F11" s="6">
        <v>2147</v>
      </c>
      <c r="G11" s="6">
        <v>4661</v>
      </c>
      <c r="H11" s="19">
        <v>42898</v>
      </c>
      <c r="I11" s="20">
        <v>15.870203739102056</v>
      </c>
    </row>
    <row r="12" spans="2:9" ht="21" customHeight="1" x14ac:dyDescent="0.25">
      <c r="B12" s="4"/>
      <c r="C12" s="5" t="s">
        <v>12</v>
      </c>
      <c r="D12" s="6">
        <v>12098</v>
      </c>
      <c r="E12" s="6" t="s">
        <v>20</v>
      </c>
      <c r="F12" s="6" t="s">
        <v>20</v>
      </c>
      <c r="G12" s="6">
        <v>10876</v>
      </c>
      <c r="H12" s="19">
        <v>22974</v>
      </c>
      <c r="I12" s="20">
        <v>47.340471837729609</v>
      </c>
    </row>
    <row r="13" spans="2:9" ht="21" customHeight="1" x14ac:dyDescent="0.25">
      <c r="B13" s="4"/>
      <c r="C13" s="5" t="s">
        <v>10</v>
      </c>
      <c r="D13" s="6">
        <v>26465</v>
      </c>
      <c r="E13" s="6" t="s">
        <v>20</v>
      </c>
      <c r="F13" s="6" t="s">
        <v>20</v>
      </c>
      <c r="G13" s="6">
        <v>5252</v>
      </c>
      <c r="H13" s="19">
        <v>31717</v>
      </c>
      <c r="I13" s="20">
        <v>16.558943153513887</v>
      </c>
    </row>
    <row r="14" spans="2:9" ht="21" customHeight="1" thickBot="1" x14ac:dyDescent="0.3">
      <c r="B14" s="7"/>
      <c r="C14" s="8" t="s">
        <v>9</v>
      </c>
      <c r="D14" s="9">
        <v>23987</v>
      </c>
      <c r="E14" s="9" t="s">
        <v>20</v>
      </c>
      <c r="F14" s="9" t="s">
        <v>20</v>
      </c>
      <c r="G14" s="9">
        <v>6177</v>
      </c>
      <c r="H14" s="21">
        <v>30164</v>
      </c>
      <c r="I14" s="22">
        <v>20.478053308579764</v>
      </c>
    </row>
    <row r="15" spans="2:9" ht="13.5" thickTop="1" x14ac:dyDescent="0.25">
      <c r="B15" s="23" t="s">
        <v>23</v>
      </c>
      <c r="C15" s="23"/>
      <c r="D15" s="23"/>
      <c r="E15" s="24"/>
      <c r="F15" s="24"/>
      <c r="G15" s="24"/>
      <c r="H15" s="2" t="s">
        <v>7</v>
      </c>
      <c r="I15" s="2" t="s">
        <v>7</v>
      </c>
    </row>
  </sheetData>
  <sheetProtection formatCells="0"/>
  <mergeCells count="7">
    <mergeCell ref="B15:G15"/>
    <mergeCell ref="B1:I1"/>
    <mergeCell ref="D3:G3"/>
    <mergeCell ref="I3:I4"/>
    <mergeCell ref="H3:H4"/>
    <mergeCell ref="C3:C4"/>
    <mergeCell ref="B3:B4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PUS</vt:lpstr>
      <vt:lpstr>PUS!Print_Area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2024-04-02T06:21:52Z</dcterms:modified>
</cp:coreProperties>
</file>