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esehatan Usia Produktif" sheetId="87" r:id="rId1"/>
  </sheets>
  <definedNames>
    <definedName name="_xlnm.Print_Area" localSheetId="0">'Kesehatan Usia Produktif'!$A$1:$N$17</definedName>
  </definedNames>
  <calcPr calcId="144525" iterateDelta="1E-4"/>
</workbook>
</file>

<file path=xl/calcChain.xml><?xml version="1.0" encoding="utf-8"?>
<calcChain xmlns="http://schemas.openxmlformats.org/spreadsheetml/2006/main">
  <c r="G9" i="87" l="1"/>
  <c r="F9" i="87"/>
  <c r="D9" i="87"/>
  <c r="H8" i="87"/>
  <c r="H7" i="87"/>
  <c r="H6" i="87"/>
  <c r="H5" i="87"/>
  <c r="H4" i="87"/>
  <c r="J9" i="87" l="1"/>
  <c r="K8" i="87"/>
  <c r="K7" i="87"/>
  <c r="K5" i="87"/>
  <c r="K6" i="87"/>
  <c r="H9" i="87"/>
  <c r="E8" i="87"/>
  <c r="E7" i="87"/>
  <c r="E6" i="87"/>
  <c r="E5" i="87"/>
  <c r="E4" i="87"/>
  <c r="I9" i="87" l="1"/>
  <c r="K4" i="87"/>
  <c r="K9" i="87" s="1"/>
  <c r="M7" i="87"/>
  <c r="N7" i="87"/>
  <c r="N5" i="87"/>
  <c r="M5" i="87"/>
  <c r="M6" i="87"/>
  <c r="N6" i="87"/>
  <c r="M4" i="87"/>
  <c r="N4" i="87"/>
  <c r="M8" i="87"/>
  <c r="N8" i="87"/>
  <c r="E9" i="87"/>
  <c r="C9" i="87"/>
  <c r="N9" i="87" l="1"/>
  <c r="M9" i="87"/>
</calcChain>
</file>

<file path=xl/sharedStrings.xml><?xml version="1.0" encoding="utf-8"?>
<sst xmlns="http://schemas.openxmlformats.org/spreadsheetml/2006/main" count="34" uniqueCount="28">
  <si>
    <t>RASANAE BARAT</t>
  </si>
  <si>
    <t>RASANAE TIMUR</t>
  </si>
  <si>
    <t>ASAKOTA</t>
  </si>
  <si>
    <t>RABA</t>
  </si>
  <si>
    <t>MPUNDA</t>
  </si>
  <si>
    <t>KOTA BIMA</t>
  </si>
  <si>
    <t>KODE WILAYAH</t>
  </si>
  <si>
    <t>NAMA WILAYAH</t>
  </si>
  <si>
    <t>JMLH PENDUDUK LAKI-LAKI
(15-59 TAHUN)</t>
  </si>
  <si>
    <t>JMLH PENDUDUK PEREMPUAN
(15-59 TAHUN)</t>
  </si>
  <si>
    <t>TOTAL JUMLAH PENDUDUK 
(15-59 TAHUN)</t>
  </si>
  <si>
    <t>PENDUDUK LAKI-LAKI BERESIKO</t>
  </si>
  <si>
    <t>PENDUDUK PEREMPUAN BERESIKO</t>
  </si>
  <si>
    <t>TOTAL PENDUDUK BERESIKO</t>
  </si>
  <si>
    <t>SATUAN</t>
  </si>
  <si>
    <t>Orang</t>
  </si>
  <si>
    <t>CAKUPAN PELAYANAN KESEHATAN USIA PRODUKTIF (%)</t>
  </si>
  <si>
    <t xml:space="preserve"> % PENDUDUK (USIA 15-59 THN) YANG BERESIKO</t>
  </si>
  <si>
    <t>Catatan :</t>
  </si>
  <si>
    <t>- SKRINING KESEHATAN LAKI-LAKI = Jumlah penduduk laki laki (usia 15 - 59 Thn) yang mendapat pelayanan Skrining Kesehatan sesuai standar</t>
  </si>
  <si>
    <t>- SKRINING KESEHATAN PEREMPUAN = Jumlah penduduk perempuan (usia 15 - 59 Thn) yang mendapat pelayanan Skrining Kesehatan sesuai standar</t>
  </si>
  <si>
    <t>- TOTAL SKRINING KESEHATAN = Total Jumlah penduduk (usia 15 - 59 Thn) yang mendapat pelayanan Skrining Kesehatan sesuai standar</t>
  </si>
  <si>
    <t>SKRINING KESEHATAN LAKI-LAKI</t>
  </si>
  <si>
    <t>SKRINING KESEHATAN PEREMPUAN</t>
  </si>
  <si>
    <t>TOTAL SKRINING KESEHATAN</t>
  </si>
  <si>
    <t xml:space="preserve">Pelayanan Kesehatan Usia Produktif  (15 – 59 Thn) di Kota Bima Tahun 2019 menurut Jenis Kelamin di rinci per Kecamatan </t>
  </si>
  <si>
    <t>Sumber: Bidang P2PL, Dinas Kesehatan Kota Bima, Tahun 2020</t>
  </si>
  <si>
    <t>KOTA BIMA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</si>
</sst>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1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 applyProtection="1">
      <alignment vertical="center"/>
      <protection locked="0"/>
    </xf>
    <xf numFmtId="0" fontId="13" fillId="2" borderId="2" xfId="0" applyFont="1" applyFill="1" applyBorder="1" applyAlignment="1">
      <alignment horizontal="center" vertical="center" wrapText="1"/>
    </xf>
    <xf numFmtId="4" fontId="10" fillId="0" borderId="0" xfId="6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9" fillId="2" borderId="3" xfId="6" applyNumberFormat="1" applyFont="1" applyFill="1" applyBorder="1" applyAlignment="1" applyProtection="1">
      <alignment horizontal="center" vertical="center"/>
      <protection hidden="1"/>
    </xf>
    <xf numFmtId="4" fontId="9" fillId="2" borderId="3" xfId="6" applyNumberFormat="1" applyFont="1" applyFill="1" applyBorder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13" fillId="2" borderId="6" xfId="0" applyFont="1" applyFill="1" applyBorder="1" applyAlignment="1">
      <alignment horizontal="center" vertical="center" wrapText="1"/>
    </xf>
    <xf numFmtId="3" fontId="10" fillId="0" borderId="7" xfId="6" applyNumberFormat="1" applyFont="1" applyFill="1" applyBorder="1" applyAlignment="1">
      <alignment horizontal="center" vertical="center"/>
    </xf>
    <xf numFmtId="3" fontId="9" fillId="2" borderId="6" xfId="6" applyNumberFormat="1" applyFont="1" applyFill="1" applyBorder="1" applyAlignment="1">
      <alignment horizontal="center" vertical="center"/>
    </xf>
    <xf numFmtId="2" fontId="10" fillId="0" borderId="1" xfId="6" applyNumberFormat="1" applyFont="1" applyFill="1" applyBorder="1" applyAlignment="1">
      <alignment horizontal="center" vertical="center"/>
    </xf>
    <xf numFmtId="2" fontId="9" fillId="2" borderId="5" xfId="6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3" fontId="10" fillId="0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3" xfId="6" applyNumberFormat="1" applyFont="1" applyFill="1" applyBorder="1" applyAlignment="1" applyProtection="1">
      <alignment horizontal="center" vertical="center"/>
      <protection hidden="1"/>
    </xf>
    <xf numFmtId="3" fontId="10" fillId="0" borderId="6" xfId="6" applyNumberFormat="1" applyFont="1" applyFill="1" applyBorder="1" applyAlignment="1">
      <alignment horizontal="center" vertical="center"/>
    </xf>
    <xf numFmtId="4" fontId="10" fillId="0" borderId="3" xfId="6" applyNumberFormat="1" applyFont="1" applyFill="1" applyBorder="1" applyAlignment="1">
      <alignment horizontal="center" vertical="center"/>
    </xf>
    <xf numFmtId="2" fontId="10" fillId="0" borderId="5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"/>
  <sheetViews>
    <sheetView tabSelected="1" view="pageBreakPreview" zoomScaleNormal="100" zoomScaleSheetLayoutView="100" workbookViewId="0">
      <selection activeCell="B6" sqref="B6"/>
    </sheetView>
  </sheetViews>
  <sheetFormatPr defaultRowHeight="12.75" x14ac:dyDescent="0.25"/>
  <cols>
    <col min="1" max="1" width="8.85546875" style="1" customWidth="1"/>
    <col min="2" max="2" width="15.85546875" style="1" customWidth="1"/>
    <col min="3" max="5" width="13.7109375" style="1" customWidth="1"/>
    <col min="6" max="11" width="9.85546875" style="1" customWidth="1"/>
    <col min="12" max="12" width="8.28515625" style="1" customWidth="1"/>
    <col min="13" max="13" width="14" style="1" customWidth="1"/>
    <col min="14" max="14" width="13.28515625" style="1" customWidth="1"/>
    <col min="15" max="16384" width="9.140625" style="1"/>
  </cols>
  <sheetData>
    <row r="1" spans="1:24" ht="15" x14ac:dyDescent="0.25">
      <c r="A1" s="18" t="s">
        <v>25</v>
      </c>
    </row>
    <row r="2" spans="1:24" x14ac:dyDescent="0.25">
      <c r="E2" s="23"/>
    </row>
    <row r="3" spans="1:24" ht="48" customHeight="1" thickBot="1" x14ac:dyDescent="0.3">
      <c r="A3" s="24" t="s">
        <v>6</v>
      </c>
      <c r="B3" s="25" t="s">
        <v>7</v>
      </c>
      <c r="C3" s="26" t="s">
        <v>8</v>
      </c>
      <c r="D3" s="27" t="s">
        <v>9</v>
      </c>
      <c r="E3" s="28" t="s">
        <v>10</v>
      </c>
      <c r="F3" s="26" t="s">
        <v>22</v>
      </c>
      <c r="G3" s="27" t="s">
        <v>23</v>
      </c>
      <c r="H3" s="28" t="s">
        <v>24</v>
      </c>
      <c r="I3" s="26" t="s">
        <v>11</v>
      </c>
      <c r="J3" s="27" t="s">
        <v>12</v>
      </c>
      <c r="K3" s="27" t="s">
        <v>13</v>
      </c>
      <c r="L3" s="37" t="s">
        <v>14</v>
      </c>
      <c r="M3" s="27" t="s">
        <v>16</v>
      </c>
      <c r="N3" s="21" t="s">
        <v>17</v>
      </c>
      <c r="O3" s="2"/>
      <c r="P3" s="2"/>
      <c r="Q3" s="2"/>
      <c r="R3" s="2"/>
      <c r="S3" s="2"/>
      <c r="T3" s="2"/>
      <c r="U3" s="2"/>
      <c r="V3" s="2"/>
      <c r="W3" s="3"/>
      <c r="X3" s="3"/>
    </row>
    <row r="4" spans="1:24" ht="20.25" customHeight="1" thickTop="1" x14ac:dyDescent="0.25">
      <c r="A4" s="4">
        <v>527201</v>
      </c>
      <c r="B4" s="5" t="s">
        <v>0</v>
      </c>
      <c r="C4" s="16">
        <v>9237</v>
      </c>
      <c r="D4" s="15">
        <v>9749</v>
      </c>
      <c r="E4" s="17">
        <f>IF(SUM(C4:D4)=0,"-",SUM(C4:D4))</f>
        <v>18986</v>
      </c>
      <c r="F4" s="16">
        <v>692</v>
      </c>
      <c r="G4" s="15">
        <v>1843</v>
      </c>
      <c r="H4" s="17">
        <f>IF(SUM(F4:G4)=0,"-",SUM(F4:G4))</f>
        <v>2535</v>
      </c>
      <c r="I4" s="16">
        <v>626</v>
      </c>
      <c r="J4" s="15">
        <v>1252</v>
      </c>
      <c r="K4" s="17">
        <f>IF(SUM(I4:J4)=0,"-",SUM(I4:J4))</f>
        <v>1878</v>
      </c>
      <c r="L4" s="38" t="s">
        <v>15</v>
      </c>
      <c r="M4" s="22">
        <f t="shared" ref="M4:M9" si="0">IF(OR(SUM(E4)=0,SUM(H4)=0),0,ROUND(SUM(H4)/E4*100,2))</f>
        <v>13.35</v>
      </c>
      <c r="N4" s="40">
        <f t="shared" ref="N4:N9" si="1">IF(OR(SUM(E4)=0,SUM(K4)=0),0,ROUND(SUM(K4)/E4*100,2))</f>
        <v>9.89</v>
      </c>
      <c r="O4" s="6"/>
      <c r="P4" s="7"/>
      <c r="Q4" s="6"/>
      <c r="R4" s="8"/>
      <c r="S4" s="6"/>
      <c r="T4" s="8"/>
      <c r="U4" s="6"/>
      <c r="V4" s="8"/>
      <c r="W4" s="9"/>
      <c r="X4" s="10"/>
    </row>
    <row r="5" spans="1:24" ht="20.25" customHeight="1" x14ac:dyDescent="0.25">
      <c r="A5" s="4">
        <v>527202</v>
      </c>
      <c r="B5" s="5" t="s">
        <v>1</v>
      </c>
      <c r="C5" s="16">
        <v>5638</v>
      </c>
      <c r="D5" s="15">
        <v>5960</v>
      </c>
      <c r="E5" s="17">
        <f t="shared" ref="E5:E8" si="2">IF(SUM(C5:D5)=0,"-",SUM(C5:D5))</f>
        <v>11598</v>
      </c>
      <c r="F5" s="16">
        <v>422</v>
      </c>
      <c r="G5" s="15">
        <v>1127</v>
      </c>
      <c r="H5" s="17">
        <f t="shared" ref="H5:H8" si="3">IF(SUM(F5:G5)=0,"-",SUM(F5:G5))</f>
        <v>1549</v>
      </c>
      <c r="I5" s="16">
        <v>382</v>
      </c>
      <c r="J5" s="15">
        <v>766</v>
      </c>
      <c r="K5" s="17">
        <f t="shared" ref="K5:K8" si="4">IF(SUM(I5:J5)=0,"-",SUM(I5:J5))</f>
        <v>1148</v>
      </c>
      <c r="L5" s="38" t="s">
        <v>15</v>
      </c>
      <c r="M5" s="22">
        <f t="shared" si="0"/>
        <v>13.36</v>
      </c>
      <c r="N5" s="40">
        <f t="shared" si="1"/>
        <v>9.9</v>
      </c>
      <c r="O5" s="6"/>
      <c r="P5" s="7"/>
      <c r="Q5" s="6"/>
      <c r="R5" s="8"/>
      <c r="S5" s="6"/>
      <c r="T5" s="8"/>
      <c r="U5" s="6"/>
      <c r="V5" s="8"/>
      <c r="W5" s="9"/>
      <c r="X5" s="10"/>
    </row>
    <row r="6" spans="1:24" ht="20.25" customHeight="1" x14ac:dyDescent="0.25">
      <c r="A6" s="4">
        <v>527203</v>
      </c>
      <c r="B6" s="5" t="s">
        <v>2</v>
      </c>
      <c r="C6" s="16">
        <v>10287</v>
      </c>
      <c r="D6" s="15">
        <v>10390</v>
      </c>
      <c r="E6" s="17">
        <f t="shared" si="2"/>
        <v>20677</v>
      </c>
      <c r="F6" s="16">
        <v>770</v>
      </c>
      <c r="G6" s="15">
        <v>1964</v>
      </c>
      <c r="H6" s="17">
        <f t="shared" si="3"/>
        <v>2734</v>
      </c>
      <c r="I6" s="16">
        <v>697</v>
      </c>
      <c r="J6" s="15">
        <v>1335</v>
      </c>
      <c r="K6" s="17">
        <f t="shared" si="4"/>
        <v>2032</v>
      </c>
      <c r="L6" s="38" t="s">
        <v>15</v>
      </c>
      <c r="M6" s="22">
        <f t="shared" si="0"/>
        <v>13.22</v>
      </c>
      <c r="N6" s="40">
        <f t="shared" si="1"/>
        <v>9.83</v>
      </c>
      <c r="O6" s="6"/>
      <c r="P6" s="7"/>
      <c r="Q6" s="6"/>
      <c r="R6" s="8"/>
      <c r="S6" s="6"/>
      <c r="T6" s="8"/>
      <c r="U6" s="6"/>
      <c r="V6" s="8"/>
      <c r="W6" s="9"/>
      <c r="X6" s="10"/>
    </row>
    <row r="7" spans="1:24" ht="20.25" customHeight="1" x14ac:dyDescent="0.25">
      <c r="A7" s="4">
        <v>527204</v>
      </c>
      <c r="B7" s="5" t="s">
        <v>3</v>
      </c>
      <c r="C7" s="16">
        <v>11650</v>
      </c>
      <c r="D7" s="15">
        <v>12404</v>
      </c>
      <c r="E7" s="17">
        <f t="shared" si="2"/>
        <v>24054</v>
      </c>
      <c r="F7" s="16">
        <v>872</v>
      </c>
      <c r="G7" s="15">
        <v>2345</v>
      </c>
      <c r="H7" s="17">
        <f t="shared" si="3"/>
        <v>3217</v>
      </c>
      <c r="I7" s="16">
        <v>789</v>
      </c>
      <c r="J7" s="15">
        <v>1593</v>
      </c>
      <c r="K7" s="17">
        <f t="shared" si="4"/>
        <v>2382</v>
      </c>
      <c r="L7" s="38" t="s">
        <v>15</v>
      </c>
      <c r="M7" s="22">
        <f t="shared" si="0"/>
        <v>13.37</v>
      </c>
      <c r="N7" s="40">
        <f t="shared" si="1"/>
        <v>9.9</v>
      </c>
      <c r="O7" s="6"/>
      <c r="P7" s="7"/>
      <c r="Q7" s="6"/>
      <c r="R7" s="8"/>
      <c r="S7" s="6"/>
      <c r="T7" s="8"/>
      <c r="U7" s="6"/>
      <c r="V7" s="8"/>
      <c r="W7" s="9"/>
      <c r="X7" s="10"/>
    </row>
    <row r="8" spans="1:24" ht="20.25" customHeight="1" x14ac:dyDescent="0.25">
      <c r="A8" s="4">
        <v>527205</v>
      </c>
      <c r="B8" s="5" t="s">
        <v>4</v>
      </c>
      <c r="C8" s="16">
        <v>9890</v>
      </c>
      <c r="D8" s="15">
        <v>10579</v>
      </c>
      <c r="E8" s="17">
        <f t="shared" si="2"/>
        <v>20469</v>
      </c>
      <c r="F8" s="16">
        <v>740</v>
      </c>
      <c r="G8" s="15">
        <v>2000</v>
      </c>
      <c r="H8" s="17">
        <f t="shared" si="3"/>
        <v>2740</v>
      </c>
      <c r="I8" s="16">
        <v>670</v>
      </c>
      <c r="J8" s="15">
        <v>1359</v>
      </c>
      <c r="K8" s="17">
        <f t="shared" si="4"/>
        <v>2029</v>
      </c>
      <c r="L8" s="38" t="s">
        <v>15</v>
      </c>
      <c r="M8" s="22">
        <f t="shared" si="0"/>
        <v>13.39</v>
      </c>
      <c r="N8" s="40">
        <f t="shared" si="1"/>
        <v>9.91</v>
      </c>
      <c r="O8" s="6"/>
      <c r="P8" s="7"/>
      <c r="Q8" s="6"/>
      <c r="R8" s="8"/>
      <c r="S8" s="6"/>
      <c r="T8" s="8"/>
      <c r="U8" s="6"/>
      <c r="V8" s="8"/>
      <c r="W8" s="9"/>
      <c r="X8" s="10"/>
    </row>
    <row r="9" spans="1:24" ht="24.75" customHeight="1" thickBot="1" x14ac:dyDescent="0.3">
      <c r="A9" s="31">
        <v>5272</v>
      </c>
      <c r="B9" s="32" t="s">
        <v>5</v>
      </c>
      <c r="C9" s="33">
        <f>IF(SUM(C4:C8)=0,"-",SUM(C4:C8))</f>
        <v>46702</v>
      </c>
      <c r="D9" s="34">
        <f t="shared" ref="D9:H9" si="5">IF(SUM(D4:D8)=0,"-",SUM(D4:D8))</f>
        <v>49082</v>
      </c>
      <c r="E9" s="34">
        <f t="shared" si="5"/>
        <v>95784</v>
      </c>
      <c r="F9" s="33">
        <f t="shared" si="5"/>
        <v>3496</v>
      </c>
      <c r="G9" s="34">
        <f t="shared" si="5"/>
        <v>9279</v>
      </c>
      <c r="H9" s="34">
        <f t="shared" si="5"/>
        <v>12775</v>
      </c>
      <c r="I9" s="33">
        <f t="shared" ref="I9:K9" si="6">IF(SUM(I4:I8)=0,"-",SUM(I4:I8))</f>
        <v>3164</v>
      </c>
      <c r="J9" s="34">
        <f t="shared" si="6"/>
        <v>6305</v>
      </c>
      <c r="K9" s="34">
        <f t="shared" si="6"/>
        <v>9469</v>
      </c>
      <c r="L9" s="39" t="s">
        <v>15</v>
      </c>
      <c r="M9" s="35">
        <f t="shared" si="0"/>
        <v>13.34</v>
      </c>
      <c r="N9" s="41">
        <f t="shared" si="1"/>
        <v>9.89</v>
      </c>
      <c r="O9" s="11"/>
      <c r="P9" s="12"/>
      <c r="Q9" s="11"/>
      <c r="R9" s="13"/>
      <c r="S9" s="11"/>
      <c r="T9" s="13"/>
      <c r="U9" s="11"/>
      <c r="V9" s="13"/>
      <c r="W9" s="11"/>
      <c r="X9" s="14"/>
    </row>
    <row r="10" spans="1:24" s="50" customFormat="1" ht="20.100000000000001" customHeight="1" thickTop="1" thickBot="1" x14ac:dyDescent="0.3">
      <c r="A10" s="42">
        <v>5272</v>
      </c>
      <c r="B10" s="43" t="s">
        <v>27</v>
      </c>
      <c r="C10" s="44">
        <v>45925</v>
      </c>
      <c r="D10" s="45">
        <v>48413</v>
      </c>
      <c r="E10" s="45">
        <v>94338</v>
      </c>
      <c r="F10" s="44">
        <v>3461</v>
      </c>
      <c r="G10" s="45">
        <v>9192</v>
      </c>
      <c r="H10" s="45">
        <v>12653</v>
      </c>
      <c r="I10" s="44">
        <v>3185</v>
      </c>
      <c r="J10" s="45">
        <v>6245</v>
      </c>
      <c r="K10" s="45">
        <v>9430</v>
      </c>
      <c r="L10" s="46" t="s">
        <v>15</v>
      </c>
      <c r="M10" s="47">
        <v>13.41</v>
      </c>
      <c r="N10" s="48">
        <v>10</v>
      </c>
      <c r="O10" s="6"/>
      <c r="P10" s="7"/>
      <c r="Q10" s="6"/>
      <c r="R10" s="8"/>
      <c r="S10" s="6"/>
      <c r="T10" s="8"/>
      <c r="U10" s="6"/>
      <c r="V10" s="8"/>
      <c r="W10" s="6"/>
      <c r="X10" s="49"/>
    </row>
    <row r="11" spans="1:24" ht="13.5" thickTop="1" x14ac:dyDescent="0.25">
      <c r="A11" s="29" t="s">
        <v>26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3" spans="1:24" x14ac:dyDescent="0.25">
      <c r="A13" s="1" t="s">
        <v>18</v>
      </c>
    </row>
    <row r="14" spans="1:24" x14ac:dyDescent="0.25">
      <c r="A14" s="36" t="s">
        <v>19</v>
      </c>
      <c r="B14" s="19"/>
      <c r="C14" s="20"/>
    </row>
    <row r="15" spans="1:24" x14ac:dyDescent="0.25">
      <c r="A15" s="36" t="s">
        <v>20</v>
      </c>
    </row>
    <row r="16" spans="1:24" x14ac:dyDescent="0.25">
      <c r="A16" s="36" t="s">
        <v>21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Kesehatan Usia Produktif</vt:lpstr>
      <vt:lpstr>'Kesehatan Usia Produktif'!Print_Area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2025-03-07T15:12:17Z</dcterms:modified>
</cp:coreProperties>
</file>