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Produktif'!$A$1:$N$16</definedName>
  </definedNames>
  <calcPr calcId="144525" iterateDelta="1E-4"/>
</workbook>
</file>

<file path=xl/calcChain.xml><?xml version="1.0" encoding="utf-8"?>
<calcChain xmlns="http://schemas.openxmlformats.org/spreadsheetml/2006/main">
  <c r="J9" i="87" l="1"/>
  <c r="I9" i="87"/>
  <c r="G9" i="87"/>
  <c r="F9" i="87"/>
  <c r="D9" i="87"/>
  <c r="K8" i="87"/>
  <c r="K7" i="87"/>
  <c r="K6" i="87"/>
  <c r="K5" i="87"/>
  <c r="K4" i="87"/>
  <c r="H8" i="87"/>
  <c r="H7" i="87"/>
  <c r="H6" i="87"/>
  <c r="H5" i="87"/>
  <c r="H4" i="87"/>
  <c r="H9" i="87" l="1"/>
  <c r="K9" i="87"/>
  <c r="E8" i="87"/>
  <c r="E7" i="87"/>
  <c r="E6" i="87"/>
  <c r="E5" i="87"/>
  <c r="E4" i="87"/>
  <c r="M7" i="87" l="1"/>
  <c r="N7" i="87"/>
  <c r="N5" i="87"/>
  <c r="M5" i="87"/>
  <c r="M6" i="87"/>
  <c r="N6" i="87"/>
  <c r="M4" i="87"/>
  <c r="N4" i="87"/>
  <c r="M8" i="87"/>
  <c r="N8" i="87"/>
  <c r="E9" i="87"/>
  <c r="C9" i="87"/>
  <c r="N9" i="87" l="1"/>
  <c r="M9" i="87"/>
</calcChain>
</file>

<file path=xl/sharedStrings.xml><?xml version="1.0" encoding="utf-8"?>
<sst xmlns="http://schemas.openxmlformats.org/spreadsheetml/2006/main" count="32" uniqueCount="27">
  <si>
    <t>Sumber: Bidang P2PL, Dinas Kesehatan Kota Bima, Tahun 2019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</si>
  <si>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</si>
  <si>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</si>
  <si>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</si>
  <si>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</si>
  <si>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</si>
  <si>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</si>
  <si>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</si>
  <si>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</si>
  <si>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PENDUDUK LAKI-LAKI
(15-59 TAHUN)</t>
  </si>
  <si>
    <t>JMLH PENDUDUK PEREMPUAN
(15-59 TAHUN)</t>
  </si>
  <si>
    <t>TOTAL JUMLAH PENDUDUK 
(15-59 TAHUN)</t>
  </si>
  <si>
    <t>PENDUDUK LAKI-LAKI BERESIKO</t>
  </si>
  <si>
    <t>PENDUDUK PEREMPUAN BERESIKO</t>
  </si>
  <si>
    <t>TOTAL PENDUDUK BERESIKO</t>
  </si>
  <si>
    <t>SATUAN</t>
  </si>
  <si>
    <t>Orang</t>
  </si>
  <si>
    <t>CAKUPAN PELAYANAN KESEHATAN USIA PRODUKTIF (%)</t>
  </si>
  <si>
    <t xml:space="preserve"> % PENDUDUK (USIA 15-59 THN) YANG BERESIKO</t>
  </si>
  <si>
    <t xml:space="preserve">Pelayanan Kesehatan Usia Produktif  (15 – 59 Thn) di Kota Bima Tahun 2018 menurut Jenis Kelamin di rinci per Kecamatan </t>
  </si>
  <si>
    <t>Catatan :</t>
  </si>
  <si>
    <t>- SKRINING KESEHATAN LAKI-LAKI = Jumlah penduduk laki laki (usia 15 - 59 Thn) yang mendapat pelayanan Skrining Kesehatan sesuai standar</t>
  </si>
  <si>
    <t>- SKRINING KESEHATAN PEREMPUAN = Jumlah penduduk perempuan (usia 15 - 59 Thn) yang mendapat pelayanan Skrining Kesehatan sesuai standar</t>
  </si>
  <si>
    <t>- TOTAL SKRINING KESEHATAN = Total Jumlah penduduk (usia 15 - 59 Thn) yang mendapat pelayanan Skrining Kesehatan sesuai standar</t>
  </si>
  <si>
    <t>SKRINING KESEHATAN LAKI-LAKI</t>
  </si>
  <si>
    <t>SKRINING KESEHATAN PEREMPUAN</t>
  </si>
  <si>
    <t>TOTAL SKRINING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</si>
</sst>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3" xfId="6" applyNumberFormat="1" applyFont="1" applyFill="1" applyBorder="1" applyAlignment="1" applyProtection="1">
      <alignment horizontal="center" vertical="center"/>
      <protection hidden="1"/>
    </xf>
    <xf numFmtId="4" fontId="9" fillId="2" borderId="3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>
      <alignment horizontal="center" vertical="center"/>
    </xf>
    <xf numFmtId="3" fontId="9" fillId="2" borderId="6" xfId="6" applyNumberFormat="1" applyFont="1" applyFill="1" applyBorder="1" applyAlignment="1">
      <alignment horizontal="center" vertical="center"/>
    </xf>
    <xf numFmtId="2" fontId="10" fillId="0" borderId="1" xfId="6" applyNumberFormat="1" applyFont="1" applyFill="1" applyBorder="1" applyAlignment="1">
      <alignment horizontal="center" vertical="center"/>
    </xf>
    <xf numFmtId="2" fontId="9" fillId="2" borderId="5" xfId="6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view="pageBreakPreview" zoomScaleNormal="100" zoomScaleSheetLayoutView="100" workbookViewId="0">
      <selection activeCell="E12" sqref="E12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11" width="9.85546875" style="1" customWidth="1"/>
    <col min="12" max="12" width="8.28515625" style="1" customWidth="1"/>
    <col min="13" max="13" width="14" style="1" customWidth="1"/>
    <col min="14" max="14" width="13.28515625" style="1" customWidth="1"/>
    <col min="15" max="16384" width="9.140625" style="1"/>
  </cols>
  <sheetData>
    <row r="1" spans="1:24" ht="15" x14ac:dyDescent="0.25">
      <c r="A1" s="18" t="s">
        <v>19</v>
      </c>
    </row>
    <row r="2" spans="1:24" x14ac:dyDescent="0.25">
      <c r="E2" s="23"/>
    </row>
    <row r="3" spans="1:24" ht="48" customHeight="1" thickBot="1" x14ac:dyDescent="0.3">
      <c r="A3" s="24" t="s">
        <v>7</v>
      </c>
      <c r="B3" s="25" t="s">
        <v>8</v>
      </c>
      <c r="C3" s="26" t="s">
        <v>9</v>
      </c>
      <c r="D3" s="27" t="s">
        <v>10</v>
      </c>
      <c r="E3" s="28" t="s">
        <v>11</v>
      </c>
      <c r="F3" s="26" t="s">
        <v>24</v>
      </c>
      <c r="G3" s="27" t="s">
        <v>25</v>
      </c>
      <c r="H3" s="28" t="s">
        <v>26</v>
      </c>
      <c r="I3" s="26" t="s">
        <v>12</v>
      </c>
      <c r="J3" s="27" t="s">
        <v>13</v>
      </c>
      <c r="K3" s="27" t="s">
        <v>14</v>
      </c>
      <c r="L3" s="37" t="s">
        <v>15</v>
      </c>
      <c r="M3" s="27" t="s">
        <v>17</v>
      </c>
      <c r="N3" s="21" t="s">
        <v>18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1</v>
      </c>
      <c r="C4" s="16">
        <v>9262</v>
      </c>
      <c r="D4" s="15">
        <v>9692</v>
      </c>
      <c r="E4" s="17">
        <f>IF(SUM(C4:D4)=0,"-",SUM(C4:D4))</f>
        <v>18954</v>
      </c>
      <c r="F4" s="16">
        <v>1043</v>
      </c>
      <c r="G4" s="15">
        <v>2683</v>
      </c>
      <c r="H4" s="17">
        <f>IF(SUM(F4:G4)=0,"-",SUM(F4:G4))</f>
        <v>3726</v>
      </c>
      <c r="I4" s="16">
        <v>1013</v>
      </c>
      <c r="J4" s="15">
        <v>2088</v>
      </c>
      <c r="K4" s="17">
        <f>IF(SUM(I4:J4)=0,"-",SUM(I4:J4))</f>
        <v>3101</v>
      </c>
      <c r="L4" s="38" t="s">
        <v>16</v>
      </c>
      <c r="M4" s="22">
        <f t="shared" ref="M4:M9" si="0">IF(OR(SUM(E4)=0,SUM(H4)=0),0,ROUND(SUM(H4)/E4*100,2))</f>
        <v>19.66</v>
      </c>
      <c r="N4" s="40">
        <f t="shared" ref="N4:N9" si="1">IF(OR(SUM(E4)=0,SUM(K4)=0),0,ROUND(SUM(K4)/E4*100,2))</f>
        <v>16.36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2</v>
      </c>
      <c r="C5" s="16">
        <v>5568</v>
      </c>
      <c r="D5" s="15">
        <v>5889</v>
      </c>
      <c r="E5" s="17">
        <f t="shared" ref="E5:E8" si="2">IF(SUM(C5:D5)=0,"-",SUM(C5:D5))</f>
        <v>11457</v>
      </c>
      <c r="F5" s="16">
        <v>1174</v>
      </c>
      <c r="G5" s="15">
        <v>2724</v>
      </c>
      <c r="H5" s="17">
        <f t="shared" ref="H5:H8" si="3">IF(SUM(F5:G5)=0,"-",SUM(F5:G5))</f>
        <v>3898</v>
      </c>
      <c r="I5" s="16">
        <v>1110</v>
      </c>
      <c r="J5" s="15">
        <v>1982</v>
      </c>
      <c r="K5" s="17">
        <f t="shared" ref="K5:K8" si="4">IF(SUM(I5:J5)=0,"-",SUM(I5:J5))</f>
        <v>3092</v>
      </c>
      <c r="L5" s="38" t="s">
        <v>16</v>
      </c>
      <c r="M5" s="22">
        <f t="shared" si="0"/>
        <v>34.020000000000003</v>
      </c>
      <c r="N5" s="40">
        <f t="shared" si="1"/>
        <v>26.99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3</v>
      </c>
      <c r="C6" s="16">
        <v>9847</v>
      </c>
      <c r="D6" s="15">
        <v>10012</v>
      </c>
      <c r="E6" s="17">
        <f t="shared" si="2"/>
        <v>19859</v>
      </c>
      <c r="F6" s="16">
        <v>370</v>
      </c>
      <c r="G6" s="15">
        <v>746</v>
      </c>
      <c r="H6" s="17">
        <f t="shared" si="3"/>
        <v>1116</v>
      </c>
      <c r="I6" s="16">
        <v>308</v>
      </c>
      <c r="J6" s="15">
        <v>595</v>
      </c>
      <c r="K6" s="17">
        <f t="shared" si="4"/>
        <v>903</v>
      </c>
      <c r="L6" s="38" t="s">
        <v>16</v>
      </c>
      <c r="M6" s="22">
        <f t="shared" si="0"/>
        <v>5.62</v>
      </c>
      <c r="N6" s="40">
        <f t="shared" si="1"/>
        <v>4.55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4</v>
      </c>
      <c r="C7" s="16">
        <v>11506</v>
      </c>
      <c r="D7" s="15">
        <v>12387</v>
      </c>
      <c r="E7" s="17">
        <f t="shared" si="2"/>
        <v>23893</v>
      </c>
      <c r="F7" s="16">
        <v>515</v>
      </c>
      <c r="G7" s="15">
        <v>2307</v>
      </c>
      <c r="H7" s="17">
        <f t="shared" si="3"/>
        <v>2822</v>
      </c>
      <c r="I7" s="16">
        <v>347</v>
      </c>
      <c r="J7" s="15">
        <v>945</v>
      </c>
      <c r="K7" s="17">
        <f t="shared" si="4"/>
        <v>1292</v>
      </c>
      <c r="L7" s="38" t="s">
        <v>16</v>
      </c>
      <c r="M7" s="22">
        <f t="shared" si="0"/>
        <v>11.81</v>
      </c>
      <c r="N7" s="40">
        <f t="shared" si="1"/>
        <v>5.41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5</v>
      </c>
      <c r="C8" s="16">
        <v>9742</v>
      </c>
      <c r="D8" s="15">
        <v>10433</v>
      </c>
      <c r="E8" s="17">
        <f t="shared" si="2"/>
        <v>20175</v>
      </c>
      <c r="F8" s="16">
        <v>359</v>
      </c>
      <c r="G8" s="15">
        <v>732</v>
      </c>
      <c r="H8" s="17">
        <f t="shared" si="3"/>
        <v>1091</v>
      </c>
      <c r="I8" s="16">
        <v>407</v>
      </c>
      <c r="J8" s="15">
        <v>635</v>
      </c>
      <c r="K8" s="17">
        <f t="shared" si="4"/>
        <v>1042</v>
      </c>
      <c r="L8" s="38" t="s">
        <v>16</v>
      </c>
      <c r="M8" s="22">
        <f t="shared" si="0"/>
        <v>5.41</v>
      </c>
      <c r="N8" s="40">
        <f t="shared" si="1"/>
        <v>5.16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31">
        <v>5272</v>
      </c>
      <c r="B9" s="32" t="s">
        <v>6</v>
      </c>
      <c r="C9" s="33">
        <f>IF(SUM(C4:C8)=0,"-",SUM(C4:C8))</f>
        <v>45925</v>
      </c>
      <c r="D9" s="34">
        <f t="shared" ref="D9:H9" si="5">IF(SUM(D4:D8)=0,"-",SUM(D4:D8))</f>
        <v>48413</v>
      </c>
      <c r="E9" s="34">
        <f t="shared" si="5"/>
        <v>94338</v>
      </c>
      <c r="F9" s="33">
        <f t="shared" si="5"/>
        <v>3461</v>
      </c>
      <c r="G9" s="34">
        <f t="shared" si="5"/>
        <v>9192</v>
      </c>
      <c r="H9" s="34">
        <f t="shared" si="5"/>
        <v>12653</v>
      </c>
      <c r="I9" s="33">
        <f t="shared" ref="I9:K9" si="6">IF(SUM(I4:I8)=0,"-",SUM(I4:I8))</f>
        <v>3185</v>
      </c>
      <c r="J9" s="34">
        <f t="shared" si="6"/>
        <v>6245</v>
      </c>
      <c r="K9" s="34">
        <f t="shared" si="6"/>
        <v>9430</v>
      </c>
      <c r="L9" s="39" t="s">
        <v>16</v>
      </c>
      <c r="M9" s="35">
        <f t="shared" si="0"/>
        <v>13.41</v>
      </c>
      <c r="N9" s="41">
        <f t="shared" si="1"/>
        <v>10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ht="13.5" thickTop="1" x14ac:dyDescent="0.25">
      <c r="A10" s="29" t="s">
        <v>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2" spans="1:24" x14ac:dyDescent="0.25">
      <c r="A12" s="1" t="s">
        <v>20</v>
      </c>
    </row>
    <row r="13" spans="1:24" x14ac:dyDescent="0.25">
      <c r="A13" s="36" t="s">
        <v>21</v>
      </c>
      <c r="B13" s="19"/>
      <c r="C13" s="20"/>
    </row>
    <row r="14" spans="1:24" x14ac:dyDescent="0.25">
      <c r="A14" s="36" t="s">
        <v>22</v>
      </c>
    </row>
    <row r="15" spans="1:24" x14ac:dyDescent="0.25">
      <c r="A15" s="36" t="s">
        <v>23</v>
      </c>
    </row>
    <row r="19" spans="3:4" x14ac:dyDescent="0.25">
      <c r="C19" s="42"/>
      <c r="D19" s="42"/>
    </row>
    <row r="21" spans="3:4" x14ac:dyDescent="0.25">
      <c r="C21" s="42"/>
      <c r="D21" s="4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2025-03-07T15:00:00Z</dcterms:modified>
</cp:coreProperties>
</file>