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bu Bersalin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9" i="1" l="1"/>
  <c r="D9" i="1"/>
  <c r="C9" i="1"/>
  <c r="H13" i="1"/>
  <c r="G13" i="1"/>
  <c r="H12" i="1"/>
  <c r="G12" i="1"/>
  <c r="H10" i="1"/>
  <c r="G10" i="1"/>
  <c r="H8" i="1"/>
  <c r="G8" i="1"/>
  <c r="H7" i="1"/>
  <c r="G7" i="1"/>
  <c r="H6" i="1"/>
  <c r="G6" i="1"/>
  <c r="H5" i="1"/>
  <c r="G5" i="1"/>
  <c r="H4" i="1"/>
  <c r="G4" i="1"/>
  <c r="G9" i="1" l="1"/>
  <c r="H9" i="1"/>
</calcChain>
</file>

<file path=xl/sharedStrings.xml><?xml version="1.0" encoding="utf-8"?>
<sst xmlns="http://schemas.openxmlformats.org/spreadsheetml/2006/main" count="44" uniqueCount="23">
  <si>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</si>
  <si>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</si>
  <si>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</si>
  <si>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</si>
  <si>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</si>
  <si>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</si>
  <si>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</si>
  <si>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</si>
  <si>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</si>
  <si>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JUMLAH
IBU BERSALIN</t>
  </si>
  <si>
    <t>PERSALINAN DI FASYANKES</t>
  </si>
  <si>
    <t>DI TOLONG NAKES</t>
  </si>
  <si>
    <t>Orang</t>
  </si>
  <si>
    <t>CAKUPAN DITOLONG NAKES</t>
  </si>
  <si>
    <t>%</t>
  </si>
  <si>
    <t>CAKUPAN PELAYANAN PERSALINAN</t>
  </si>
  <si>
    <t>KOTA BIMA 2018</t>
  </si>
  <si>
    <t>KOTA BIMA 2019</t>
  </si>
  <si>
    <t>KOTA BIMA 2020</t>
  </si>
  <si>
    <t>-</t>
  </si>
  <si>
    <t xml:space="preserve">Cakupan Pelayanan  Ibu Bersalin di Fasyankes dan ditolong NAKES  di Kota Bima Thn 2022, di rinci per Kecamatan </t>
  </si>
  <si>
    <t>Sumber: Bidang Kesehatan Keluarga, Dinas Kesehatan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</si>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</sst>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3" fontId="4" fillId="0" borderId="0" xfId="0" applyNumberFormat="1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C4" sqref="C4"/>
    </sheetView>
  </sheetViews>
  <sheetFormatPr defaultRowHeight="12.75" x14ac:dyDescent="0.2"/>
  <cols>
    <col min="1" max="1" width="9.140625" style="1"/>
    <col min="2" max="2" width="15.28515625" style="1" customWidth="1"/>
    <col min="3" max="3" width="12.5703125" style="1" customWidth="1"/>
    <col min="4" max="4" width="11.7109375" style="1" customWidth="1"/>
    <col min="5" max="5" width="10.5703125" style="1" customWidth="1"/>
    <col min="6" max="6" width="9.140625" style="1"/>
    <col min="7" max="8" width="12.42578125" style="1" customWidth="1"/>
    <col min="9" max="9" width="8.28515625" style="1" customWidth="1"/>
    <col min="10" max="16384" width="9.140625" style="1"/>
  </cols>
  <sheetData>
    <row r="1" spans="1:9" ht="15" x14ac:dyDescent="0.25">
      <c r="A1" s="2" t="s">
        <v>20</v>
      </c>
    </row>
    <row r="3" spans="1:9" ht="39" thickBot="1" x14ac:dyDescent="0.25">
      <c r="A3" s="5" t="s">
        <v>0</v>
      </c>
      <c r="B3" s="5" t="s">
        <v>1</v>
      </c>
      <c r="C3" s="5" t="s">
        <v>9</v>
      </c>
      <c r="D3" s="6" t="s">
        <v>10</v>
      </c>
      <c r="E3" s="6" t="s">
        <v>11</v>
      </c>
      <c r="F3" s="7" t="s">
        <v>8</v>
      </c>
      <c r="G3" s="5" t="s">
        <v>15</v>
      </c>
      <c r="H3" s="5" t="s">
        <v>13</v>
      </c>
      <c r="I3" s="7" t="s">
        <v>8</v>
      </c>
    </row>
    <row r="4" spans="1:9" ht="20.100000000000001" customHeight="1" thickTop="1" x14ac:dyDescent="0.2">
      <c r="A4" s="4">
        <v>527201</v>
      </c>
      <c r="B4" s="3" t="s">
        <v>2</v>
      </c>
      <c r="C4" s="12">
        <v>743</v>
      </c>
      <c r="D4" s="12">
        <v>663</v>
      </c>
      <c r="E4" s="12">
        <v>658</v>
      </c>
      <c r="F4" s="4" t="s">
        <v>12</v>
      </c>
      <c r="G4" s="9">
        <f>IF(COUNT(C4:D4)=0,"-",ROUND(SUM(D4)/$C4*100,2))</f>
        <v>89.23</v>
      </c>
      <c r="H4" s="9">
        <f>IF(COUNT(C4,E4)=0,"-",ROUND(SUM(E4)/$C4*100,2))</f>
        <v>88.56</v>
      </c>
      <c r="I4" s="4" t="s">
        <v>14</v>
      </c>
    </row>
    <row r="5" spans="1:9" ht="20.100000000000001" customHeight="1" x14ac:dyDescent="0.2">
      <c r="A5" s="4">
        <v>527202</v>
      </c>
      <c r="B5" s="3" t="s">
        <v>3</v>
      </c>
      <c r="C5" s="12">
        <v>378</v>
      </c>
      <c r="D5" s="12">
        <v>344</v>
      </c>
      <c r="E5" s="12">
        <v>341</v>
      </c>
      <c r="F5" s="4" t="s">
        <v>12</v>
      </c>
      <c r="G5" s="9">
        <f t="shared" ref="G5:G13" si="0">IF(COUNT(C5:D5)=0,"-",ROUND(SUM(D5)/$C5*100,2))</f>
        <v>91.01</v>
      </c>
      <c r="H5" s="9">
        <f t="shared" ref="H5:H13" si="1">IF(COUNT(C5,E5)=0,"-",ROUND(SUM(E5)/$C5*100,2))</f>
        <v>90.21</v>
      </c>
      <c r="I5" s="4" t="s">
        <v>14</v>
      </c>
    </row>
    <row r="6" spans="1:9" ht="20.100000000000001" customHeight="1" x14ac:dyDescent="0.2">
      <c r="A6" s="4">
        <v>527203</v>
      </c>
      <c r="B6" s="3" t="s">
        <v>4</v>
      </c>
      <c r="C6" s="12">
        <v>696</v>
      </c>
      <c r="D6" s="12">
        <v>615</v>
      </c>
      <c r="E6" s="12">
        <v>610</v>
      </c>
      <c r="F6" s="4" t="s">
        <v>12</v>
      </c>
      <c r="G6" s="9">
        <f t="shared" si="0"/>
        <v>88.36</v>
      </c>
      <c r="H6" s="9">
        <f t="shared" si="1"/>
        <v>87.64</v>
      </c>
      <c r="I6" s="4" t="s">
        <v>14</v>
      </c>
    </row>
    <row r="7" spans="1:9" ht="20.100000000000001" customHeight="1" x14ac:dyDescent="0.2">
      <c r="A7" s="4">
        <v>527204</v>
      </c>
      <c r="B7" s="3" t="s">
        <v>5</v>
      </c>
      <c r="C7" s="12">
        <v>838</v>
      </c>
      <c r="D7" s="12">
        <v>685</v>
      </c>
      <c r="E7" s="12">
        <v>680</v>
      </c>
      <c r="F7" s="4" t="s">
        <v>12</v>
      </c>
      <c r="G7" s="9">
        <f t="shared" si="0"/>
        <v>81.739999999999995</v>
      </c>
      <c r="H7" s="9">
        <f t="shared" si="1"/>
        <v>81.150000000000006</v>
      </c>
      <c r="I7" s="4" t="s">
        <v>14</v>
      </c>
    </row>
    <row r="8" spans="1:9" ht="20.100000000000001" customHeight="1" x14ac:dyDescent="0.2">
      <c r="A8" s="4">
        <v>527205</v>
      </c>
      <c r="B8" s="3" t="s">
        <v>6</v>
      </c>
      <c r="C8" s="12">
        <v>772</v>
      </c>
      <c r="D8" s="12">
        <v>774</v>
      </c>
      <c r="E8" s="12">
        <v>768</v>
      </c>
      <c r="F8" s="4" t="s">
        <v>12</v>
      </c>
      <c r="G8" s="9">
        <f t="shared" si="0"/>
        <v>100.26</v>
      </c>
      <c r="H8" s="9">
        <f t="shared" si="1"/>
        <v>99.48</v>
      </c>
      <c r="I8" s="4" t="s">
        <v>14</v>
      </c>
    </row>
    <row r="9" spans="1:9" ht="20.100000000000001" customHeight="1" thickBot="1" x14ac:dyDescent="0.25">
      <c r="A9" s="7">
        <v>5272</v>
      </c>
      <c r="B9" s="8" t="s">
        <v>7</v>
      </c>
      <c r="C9" s="13">
        <f>IF(COUNT(C4:C8)=0,"-",SUM(C4:C8))</f>
        <v>3427</v>
      </c>
      <c r="D9" s="13">
        <f t="shared" ref="D9:E9" si="2">IF(COUNT(D4:D8)=0,"-",SUM(D4:D8))</f>
        <v>3081</v>
      </c>
      <c r="E9" s="13">
        <f t="shared" si="2"/>
        <v>3057</v>
      </c>
      <c r="F9" s="7" t="s">
        <v>12</v>
      </c>
      <c r="G9" s="10">
        <f t="shared" si="0"/>
        <v>89.9</v>
      </c>
      <c r="H9" s="10">
        <f t="shared" si="1"/>
        <v>89.2</v>
      </c>
      <c r="I9" s="7" t="s">
        <v>14</v>
      </c>
    </row>
    <row r="10" spans="1:9" ht="20.100000000000001" customHeight="1" thickTop="1" x14ac:dyDescent="0.2">
      <c r="A10" s="14">
        <v>5272</v>
      </c>
      <c r="B10" s="15" t="s">
        <v>22</v>
      </c>
      <c r="C10" s="16" t="s">
        <v>19</v>
      </c>
      <c r="D10" s="16" t="s">
        <v>19</v>
      </c>
      <c r="E10" s="16" t="s">
        <v>19</v>
      </c>
      <c r="F10" s="14" t="s">
        <v>12</v>
      </c>
      <c r="G10" s="17" t="str">
        <f t="shared" si="0"/>
        <v>-</v>
      </c>
      <c r="H10" s="17" t="str">
        <f t="shared" si="1"/>
        <v>-</v>
      </c>
      <c r="I10" s="14" t="s">
        <v>14</v>
      </c>
    </row>
    <row r="11" spans="1:9" ht="20.100000000000001" customHeight="1" x14ac:dyDescent="0.2">
      <c r="A11" s="22">
        <v>5272</v>
      </c>
      <c r="B11" s="23" t="s">
        <v>18</v>
      </c>
      <c r="C11" s="24">
        <v>3506</v>
      </c>
      <c r="D11" s="24">
        <v>3293</v>
      </c>
      <c r="E11" s="24">
        <v>3318</v>
      </c>
      <c r="F11" s="22" t="s">
        <v>12</v>
      </c>
      <c r="G11" s="25">
        <f t="shared" ref="G11" si="3">IF(COUNT(C11:D11)=0,"-",ROUND(SUM(D11)/$C11*100,2))</f>
        <v>93.92</v>
      </c>
      <c r="H11" s="25">
        <f t="shared" ref="H11" si="4">IF(COUNT(C11,E11)=0,"-",ROUND(SUM(E11)/$C11*100,2))</f>
        <v>94.64</v>
      </c>
      <c r="I11" s="22" t="s">
        <v>14</v>
      </c>
    </row>
    <row r="12" spans="1:9" ht="20.100000000000001" customHeight="1" x14ac:dyDescent="0.2">
      <c r="A12" s="22">
        <v>5272</v>
      </c>
      <c r="B12" s="23" t="s">
        <v>17</v>
      </c>
      <c r="C12" s="24">
        <v>3506</v>
      </c>
      <c r="D12" s="24">
        <v>3252</v>
      </c>
      <c r="E12" s="24">
        <v>3257</v>
      </c>
      <c r="F12" s="22" t="s">
        <v>12</v>
      </c>
      <c r="G12" s="25">
        <f t="shared" si="0"/>
        <v>92.76</v>
      </c>
      <c r="H12" s="25">
        <f t="shared" si="1"/>
        <v>92.9</v>
      </c>
      <c r="I12" s="22" t="s">
        <v>14</v>
      </c>
    </row>
    <row r="13" spans="1:9" ht="20.100000000000001" customHeight="1" thickBot="1" x14ac:dyDescent="0.25">
      <c r="A13" s="18">
        <v>5272</v>
      </c>
      <c r="B13" s="19" t="s">
        <v>16</v>
      </c>
      <c r="C13" s="20">
        <v>3492</v>
      </c>
      <c r="D13" s="20">
        <v>3260</v>
      </c>
      <c r="E13" s="20">
        <v>3285</v>
      </c>
      <c r="F13" s="18" t="s">
        <v>12</v>
      </c>
      <c r="G13" s="21">
        <f t="shared" si="0"/>
        <v>93.36</v>
      </c>
      <c r="H13" s="21">
        <f t="shared" si="1"/>
        <v>94.07</v>
      </c>
      <c r="I13" s="18" t="s">
        <v>14</v>
      </c>
    </row>
    <row r="14" spans="1:9" ht="13.5" thickTop="1" x14ac:dyDescent="0.2">
      <c r="A14" s="11" t="s">
        <v>21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Ibu Bersalin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2025-03-05T03:48:46Z</dcterms:modified>
</cp:coreProperties>
</file>