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A 2023-2024-Ganjil" sheetId="2" r:id="rId1"/>
  </sheets>
  <calcPr calcId="144525"/>
</workbook>
</file>

<file path=xl/calcChain.xml><?xml version="1.0" encoding="utf-8"?>
<calcChain xmlns="http://schemas.openxmlformats.org/spreadsheetml/2006/main">
  <c r="E14" i="2" l="1"/>
  <c r="J11" i="2" l="1"/>
  <c r="I11" i="2"/>
  <c r="K11" i="2" s="1"/>
  <c r="H11" i="2"/>
  <c r="E11" i="2"/>
  <c r="J12" i="2"/>
  <c r="I12" i="2"/>
  <c r="K12" i="2" s="1"/>
  <c r="H12" i="2"/>
  <c r="E12" i="2"/>
  <c r="J13" i="2" l="1"/>
  <c r="I13" i="2"/>
  <c r="H13" i="2"/>
  <c r="E13" i="2"/>
  <c r="J10" i="2"/>
  <c r="I10" i="2"/>
  <c r="H10" i="2"/>
  <c r="E10" i="2"/>
  <c r="K13" i="2" l="1"/>
  <c r="K10" i="2"/>
  <c r="J14" i="2"/>
  <c r="I14" i="2"/>
  <c r="H14" i="2"/>
  <c r="I15" i="2"/>
  <c r="K14" i="2" l="1"/>
  <c r="E15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5" i="2"/>
  <c r="K15" i="2" s="1"/>
  <c r="H15" i="2"/>
</calcChain>
</file>

<file path=xl/sharedStrings.xml><?xml version="1.0" encoding="utf-8"?>
<sst xmlns="http://schemas.openxmlformats.org/spreadsheetml/2006/main" count="42" uniqueCount="28">
  <si>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</si>
  <si>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</si>
  <si>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</si>
  <si>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</si>
  <si>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</si>
  <si>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</si>
  <si>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</si>
  <si>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</si>
  <si>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</si>
  <si>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</si>
  <si>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-</t>
  </si>
  <si>
    <t>KOTA BIMA 2020/2021-Genap</t>
  </si>
  <si>
    <t>KOTA BIMA 2021/2022-Ganjil</t>
  </si>
  <si>
    <t>MA_NEGERI SISWA_Lk</t>
  </si>
  <si>
    <t>MA_NEGERI SISWA_Pr</t>
  </si>
  <si>
    <t>JMLH SISWA MA_NEGERI</t>
  </si>
  <si>
    <t>MA_SWASTA SISWA_Lk</t>
  </si>
  <si>
    <t>MA_SWASTA SISWA_Pr</t>
  </si>
  <si>
    <t>JMLH SISWA MA_SWASTA</t>
  </si>
  <si>
    <t>JMLH_SISWA_MA LAKI-LAKI</t>
  </si>
  <si>
    <t>JMLH_SISWA_MA PEREMPUAN</t>
  </si>
  <si>
    <t>TOTAL JMLH SISWA_MA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</si>
  <si>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</si>
  <si>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</si>
  <si>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</si>
  <si>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</si>
  <si>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</si>
  <si>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Peserta Didik Jenjang Madrasah Aliyah (MA) di Kota Bima, Semester GANJIL Tahun Ajaran 2023/2024, menurut Jenis kelamin dan Status MA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</si>
</sst>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21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890</v>
      </c>
      <c r="D4" s="15">
        <v>1290</v>
      </c>
      <c r="E4" s="25">
        <f>IF(COUNT(C4:D4)=0,"-",SUM(C4:D4))</f>
        <v>2180</v>
      </c>
      <c r="F4" s="16">
        <v>49</v>
      </c>
      <c r="G4" s="17">
        <v>56</v>
      </c>
      <c r="H4" s="15">
        <f>IF(COUNT(F4:G4)=0,"-",SUM(F4:G4))</f>
        <v>105</v>
      </c>
      <c r="I4" s="16">
        <f>IF(COUNT(C4,F4)=0,"-",SUM(C4,F4))</f>
        <v>939</v>
      </c>
      <c r="J4" s="17">
        <f>IF(COUNT(D4,G4)=0,"-",SUM(D4,G4))</f>
        <v>1346</v>
      </c>
      <c r="K4" s="18">
        <f>IF(COUNT(I4:J4)=0,"-",SUM(I4:J4))</f>
        <v>2285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94</v>
      </c>
      <c r="G6" s="17">
        <v>154</v>
      </c>
      <c r="H6" s="15">
        <f t="shared" si="1"/>
        <v>248</v>
      </c>
      <c r="I6" s="16">
        <f t="shared" si="2"/>
        <v>94</v>
      </c>
      <c r="J6" s="17">
        <f t="shared" si="3"/>
        <v>154</v>
      </c>
      <c r="K6" s="18">
        <f t="shared" si="4"/>
        <v>248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32</v>
      </c>
      <c r="G7" s="17">
        <v>19</v>
      </c>
      <c r="H7" s="15">
        <f t="shared" si="1"/>
        <v>51</v>
      </c>
      <c r="I7" s="16">
        <f t="shared" si="2"/>
        <v>32</v>
      </c>
      <c r="J7" s="17">
        <f>IF(COUNT(D7,G7)=0,"-",SUM(D7,G7))</f>
        <v>19</v>
      </c>
      <c r="K7" s="18">
        <f t="shared" si="4"/>
        <v>51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195</v>
      </c>
      <c r="G8" s="17">
        <v>285</v>
      </c>
      <c r="H8" s="15">
        <f t="shared" si="1"/>
        <v>480</v>
      </c>
      <c r="I8" s="16">
        <f t="shared" si="2"/>
        <v>195</v>
      </c>
      <c r="J8" s="17">
        <f t="shared" si="3"/>
        <v>285</v>
      </c>
      <c r="K8" s="18">
        <f t="shared" si="4"/>
        <v>480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26</v>
      </c>
      <c r="C9" s="20">
        <f>IF(COUNT(C4:C8)=0,"-",SUM(C4:C8))</f>
        <v>890</v>
      </c>
      <c r="D9" s="20">
        <f t="shared" ref="D9:F9" si="5">IF(COUNT(D4:D8)=0,"-",SUM(D4:D8))</f>
        <v>1290</v>
      </c>
      <c r="E9" s="19">
        <f t="shared" ref="E9:E15" si="6">IF(COUNT(C9:D9)=0,"-",SUM(C9:D9))</f>
        <v>2180</v>
      </c>
      <c r="F9" s="21">
        <f t="shared" si="5"/>
        <v>370</v>
      </c>
      <c r="G9" s="22">
        <f t="shared" ref="G9" si="7">IF(COUNT(G4:G8)=0,"-",SUM(G4:G8))</f>
        <v>514</v>
      </c>
      <c r="H9" s="20">
        <f t="shared" ref="H9:H15" si="8">IF(COUNT(F9:G9)=0,"-",SUM(F9:G9))</f>
        <v>884</v>
      </c>
      <c r="I9" s="21">
        <f t="shared" ref="I9:I14" si="9">IF(COUNT(C9,F9)=0,"-",SUM(C9,F9))</f>
        <v>1260</v>
      </c>
      <c r="J9" s="22">
        <f t="shared" ref="J9:J15" si="10">IF(COUNT(D9,G9)=0,"-",SUM(D9,G9))</f>
        <v>1804</v>
      </c>
      <c r="K9" s="19">
        <f t="shared" ref="K9:K15" si="11">IF(COUNT(I9:J9)=0,"-",SUM(I9:J9))</f>
        <v>3064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24</v>
      </c>
      <c r="C10" s="30">
        <v>820</v>
      </c>
      <c r="D10" s="30">
        <v>1261</v>
      </c>
      <c r="E10" s="31">
        <f t="shared" si="6"/>
        <v>2081</v>
      </c>
      <c r="F10" s="32">
        <v>390</v>
      </c>
      <c r="G10" s="33">
        <v>522</v>
      </c>
      <c r="H10" s="30">
        <f t="shared" si="8"/>
        <v>912</v>
      </c>
      <c r="I10" s="32">
        <f t="shared" ref="I10:I13" si="12">IF(COUNT(C10,F10)=0,"-",SUM(C10,F10))</f>
        <v>1210</v>
      </c>
      <c r="J10" s="33">
        <f t="shared" si="10"/>
        <v>1783</v>
      </c>
      <c r="K10" s="31">
        <f t="shared" si="11"/>
        <v>2993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23</v>
      </c>
      <c r="C11" s="42">
        <v>827</v>
      </c>
      <c r="D11" s="42">
        <v>1272</v>
      </c>
      <c r="E11" s="43">
        <f t="shared" si="6"/>
        <v>2099</v>
      </c>
      <c r="F11" s="44">
        <v>400</v>
      </c>
      <c r="G11" s="45">
        <v>527</v>
      </c>
      <c r="H11" s="42">
        <f t="shared" si="8"/>
        <v>927</v>
      </c>
      <c r="I11" s="44">
        <f t="shared" si="12"/>
        <v>1227</v>
      </c>
      <c r="J11" s="45">
        <f t="shared" si="10"/>
        <v>1799</v>
      </c>
      <c r="K11" s="43">
        <f t="shared" si="11"/>
        <v>3026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22</v>
      </c>
      <c r="C12" s="42">
        <v>852</v>
      </c>
      <c r="D12" s="42">
        <v>1404</v>
      </c>
      <c r="E12" s="43">
        <f t="shared" si="6"/>
        <v>2256</v>
      </c>
      <c r="F12" s="44">
        <v>421</v>
      </c>
      <c r="G12" s="45">
        <v>544</v>
      </c>
      <c r="H12" s="42">
        <f t="shared" si="8"/>
        <v>965</v>
      </c>
      <c r="I12" s="44">
        <f t="shared" ref="I12" si="13">IF(COUNT(C12,F12)=0,"-",SUM(C12,F12))</f>
        <v>1273</v>
      </c>
      <c r="J12" s="45">
        <f t="shared" si="10"/>
        <v>1948</v>
      </c>
      <c r="K12" s="43">
        <f t="shared" si="11"/>
        <v>3221</v>
      </c>
      <c r="L12" s="40" t="s">
        <v>3</v>
      </c>
    </row>
    <row r="13" spans="1:12" s="13" customFormat="1" ht="17.100000000000001" customHeight="1" x14ac:dyDescent="0.25">
      <c r="A13" s="40">
        <v>5272</v>
      </c>
      <c r="B13" s="41" t="s">
        <v>12</v>
      </c>
      <c r="C13" s="42">
        <v>784</v>
      </c>
      <c r="D13" s="42">
        <v>1354</v>
      </c>
      <c r="E13" s="43">
        <f t="shared" si="6"/>
        <v>2138</v>
      </c>
      <c r="F13" s="44">
        <v>372</v>
      </c>
      <c r="G13" s="45">
        <v>551</v>
      </c>
      <c r="H13" s="42">
        <f t="shared" si="8"/>
        <v>923</v>
      </c>
      <c r="I13" s="44">
        <f t="shared" si="12"/>
        <v>1156</v>
      </c>
      <c r="J13" s="45">
        <f t="shared" si="10"/>
        <v>1905</v>
      </c>
      <c r="K13" s="43">
        <f t="shared" si="11"/>
        <v>3061</v>
      </c>
      <c r="L13" s="40" t="s">
        <v>3</v>
      </c>
    </row>
    <row r="14" spans="1:12" s="13" customFormat="1" ht="17.100000000000001" customHeight="1" x14ac:dyDescent="0.25">
      <c r="A14" s="40">
        <v>5272</v>
      </c>
      <c r="B14" s="41" t="s">
        <v>11</v>
      </c>
      <c r="C14" s="42">
        <v>877</v>
      </c>
      <c r="D14" s="42">
        <v>1574</v>
      </c>
      <c r="E14" s="43">
        <f t="shared" si="6"/>
        <v>2451</v>
      </c>
      <c r="F14" s="44">
        <v>356</v>
      </c>
      <c r="G14" s="45">
        <v>632</v>
      </c>
      <c r="H14" s="42">
        <f t="shared" si="8"/>
        <v>988</v>
      </c>
      <c r="I14" s="44">
        <f t="shared" si="9"/>
        <v>1233</v>
      </c>
      <c r="J14" s="45">
        <f t="shared" si="10"/>
        <v>2206</v>
      </c>
      <c r="K14" s="43">
        <f t="shared" si="11"/>
        <v>3439</v>
      </c>
      <c r="L14" s="40" t="s">
        <v>3</v>
      </c>
    </row>
    <row r="15" spans="1:12" s="13" customFormat="1" ht="17.100000000000001" customHeight="1" thickBot="1" x14ac:dyDescent="0.3">
      <c r="A15" s="34">
        <v>5272</v>
      </c>
      <c r="B15" s="35" t="s">
        <v>9</v>
      </c>
      <c r="C15" s="36" t="s">
        <v>10</v>
      </c>
      <c r="D15" s="36" t="s">
        <v>10</v>
      </c>
      <c r="E15" s="37" t="str">
        <f t="shared" si="6"/>
        <v>-</v>
      </c>
      <c r="F15" s="38" t="s">
        <v>10</v>
      </c>
      <c r="G15" s="39" t="s">
        <v>10</v>
      </c>
      <c r="H15" s="36" t="str">
        <f t="shared" si="8"/>
        <v>-</v>
      </c>
      <c r="I15" s="38" t="str">
        <f t="shared" ref="I15" si="14">IF(COUNT(C15,F15)=0,"-",SUM(C15,F15))</f>
        <v>-</v>
      </c>
      <c r="J15" s="39" t="str">
        <f t="shared" si="10"/>
        <v>-</v>
      </c>
      <c r="K15" s="37" t="str">
        <f t="shared" si="11"/>
        <v>-</v>
      </c>
      <c r="L15" s="34" t="s">
        <v>3</v>
      </c>
    </row>
    <row r="16" spans="1:12" ht="20.100000000000001" customHeight="1" thickTop="1" x14ac:dyDescent="0.25">
      <c r="A16" s="2" t="s">
        <v>25</v>
      </c>
    </row>
    <row r="17" spans="3:8" ht="20.100000000000001" customHeight="1" x14ac:dyDescent="0.25">
      <c r="C17" s="13"/>
      <c r="D17" s="14"/>
      <c r="E17" s="14"/>
      <c r="F17" s="13"/>
      <c r="G17" s="14"/>
      <c r="H17" s="14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  <row r="23" spans="3:8" ht="20.100000000000001" customHeight="1" x14ac:dyDescent="0.25">
      <c r="C23" s="13"/>
      <c r="D23" s="13"/>
      <c r="E23" s="13"/>
      <c r="F23" s="13"/>
      <c r="G23" s="13"/>
      <c r="H23" s="13"/>
    </row>
    <row r="24" spans="3:8" ht="20.100000000000001" customHeight="1" x14ac:dyDescent="0.25">
      <c r="C24" s="13"/>
      <c r="D24" s="13"/>
      <c r="E24" s="13"/>
      <c r="F24" s="13"/>
      <c r="G24" s="13"/>
      <c r="H24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2025-06-05T05:40:20Z</dcterms:modified>
</cp:coreProperties>
</file>