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3395" windowHeight="12450"/>
  </bookViews>
  <sheets>
    <sheet name="APBD" sheetId="1" r:id="rId1"/>
  </sheets>
  <definedNames>
    <definedName name="_xlnm.Print_Area" localSheetId="0">APBD!$A$1:$E$28</definedName>
  </definedNames>
  <calcPr calcId="144525"/>
</workbook>
</file>

<file path=xl/calcChain.xml><?xml version="1.0" encoding="utf-8"?>
<calcChain xmlns="http://schemas.openxmlformats.org/spreadsheetml/2006/main">
  <c r="E17" i="1" l="1"/>
  <c r="E7" i="1"/>
  <c r="D17" i="1"/>
  <c r="C17" i="1"/>
  <c r="D7" i="1"/>
  <c r="C7" i="1"/>
  <c r="E11" i="1" l="1"/>
  <c r="E12" i="1"/>
  <c r="E13" i="1"/>
  <c r="E14" i="1"/>
  <c r="E15" i="1"/>
  <c r="E20" i="1" l="1"/>
  <c r="E19" i="1"/>
  <c r="E18" i="1" l="1"/>
  <c r="E10" i="1"/>
  <c r="E9" i="1"/>
  <c r="E8" i="1"/>
  <c r="D22" i="1" l="1"/>
  <c r="C22" i="1"/>
  <c r="E22" i="1" l="1"/>
</calcChain>
</file>

<file path=xl/sharedStrings.xml><?xml version="1.0" encoding="utf-8"?>
<sst xmlns="http://schemas.openxmlformats.org/spreadsheetml/2006/main" count="42" uniqueCount="41">
  <si>
    <t>Satuan : Rupiah</t>
  </si>
  <si>
    <t>TARGET</t>
  </si>
  <si>
    <t>REALISASI</t>
  </si>
  <si>
    <t>%</t>
  </si>
  <si>
    <t>KODE
REK</t>
  </si>
  <si>
    <t>BELANJA DAERAH</t>
  </si>
  <si>
    <t>5.1</t>
  </si>
  <si>
    <t>BELANJA TIDAK LANGSUNG</t>
  </si>
  <si>
    <t>5.1.1</t>
  </si>
  <si>
    <t>5.1.2</t>
  </si>
  <si>
    <t>5.1.3</t>
  </si>
  <si>
    <t>5.1.4</t>
  </si>
  <si>
    <t>Belanja Pegawai</t>
  </si>
  <si>
    <t>Belanja Bunga</t>
  </si>
  <si>
    <t>Belanja Subsidi</t>
  </si>
  <si>
    <t>JENIS/OBYEK BELANJA DAERAH</t>
  </si>
  <si>
    <t>Belanja Hibah</t>
  </si>
  <si>
    <t>Belanja Bantuan Sosial</t>
  </si>
  <si>
    <t>Belanja Bagi Hasil Kepada Provinsi/Kab/Kota dan Pemerintah Desa</t>
  </si>
  <si>
    <t>Belanja Bantuan Keuangan Kepada Provinsi/Kab/Kota, Pemerintah Desa dan Partai Politik</t>
  </si>
  <si>
    <t>5.1.5</t>
  </si>
  <si>
    <t>5.1.6</t>
  </si>
  <si>
    <t>5.1.7</t>
  </si>
  <si>
    <t>Belanja Tidak Terduga</t>
  </si>
  <si>
    <t>5.2</t>
  </si>
  <si>
    <t>BELANJA LANGSUNG</t>
  </si>
  <si>
    <t>5.2.1</t>
  </si>
  <si>
    <t>5.2.2</t>
  </si>
  <si>
    <t>5.2.3</t>
  </si>
  <si>
    <t>Belanja Barang dan Jasa</t>
  </si>
  <si>
    <t>Belanja Modal</t>
  </si>
  <si>
    <t>TAHUN 2017</t>
  </si>
  <si>
    <t>TAHUN 2016</t>
  </si>
  <si>
    <t>TAHUN 2015</t>
  </si>
  <si>
    <t>Sumber Data : Badan Pengelolaan Keuangan dan Aset Daerah Kota Bima, Tahun 2020</t>
  </si>
  <si>
    <t>Target dan Realisasi Belanja Daerah Kota Bima, menurut Jenis Belanja Tahun 2020</t>
  </si>
  <si>
    <t>BELANJA DAERAH KOTA BIMA TAHUN 2020</t>
  </si>
  <si>
    <t>TOTAL  BELANJA DAERAH TAHUN 2020</t>
  </si>
  <si>
    <t>TAHUN 2018</t>
  </si>
  <si>
    <t>TAHUN 2019</t>
  </si>
  <si>
    <t>5.1.8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</si>
</sst>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47">
    <xf numFmtId="0" fontId="0" fillId="0" borderId="0" xfId="0"/>
    <xf numFmtId="0" fontId="0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43" fontId="6" fillId="0" borderId="0" xfId="1" applyFont="1" applyFill="1" applyBorder="1"/>
    <xf numFmtId="0" fontId="5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indent="3"/>
    </xf>
    <xf numFmtId="43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6" fillId="0" borderId="0" xfId="1" applyNumberFormat="1" applyFont="1" applyFill="1" applyBorder="1" applyAlignment="1">
      <alignment horizont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indent="1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6" fillId="0" borderId="0" xfId="0" quotePrefix="1" applyFont="1" applyFill="1" applyBorder="1" applyAlignment="1">
      <alignment horizontal="left" vertical="center" indent="2"/>
    </xf>
    <xf numFmtId="39" fontId="5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 applyProtection="1">
      <alignment vertical="center"/>
      <protection locked="0"/>
    </xf>
    <xf numFmtId="43" fontId="5" fillId="0" borderId="0" xfId="1" applyFont="1" applyFill="1" applyBorder="1" applyAlignment="1" applyProtection="1">
      <alignment vertical="center"/>
    </xf>
    <xf numFmtId="43" fontId="5" fillId="0" borderId="0" xfId="0" applyNumberFormat="1" applyFont="1" applyFill="1" applyBorder="1" applyAlignment="1" applyProtection="1">
      <alignment vertical="center"/>
    </xf>
    <xf numFmtId="0" fontId="6" fillId="0" borderId="0" xfId="0" quotePrefix="1" applyFont="1" applyFill="1" applyBorder="1" applyAlignment="1">
      <alignment horizontal="left" vertical="center" wrapText="1" indent="2"/>
    </xf>
    <xf numFmtId="0" fontId="5" fillId="2" borderId="3" xfId="0" applyFont="1" applyFill="1" applyBorder="1" applyAlignment="1">
      <alignment vertical="center"/>
    </xf>
    <xf numFmtId="43" fontId="11" fillId="0" borderId="0" xfId="1" applyFont="1" applyFill="1" applyBorder="1" applyAlignment="1" applyProtection="1">
      <alignment vertical="center"/>
      <protection locked="0"/>
    </xf>
    <xf numFmtId="4" fontId="0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indent="1"/>
    </xf>
    <xf numFmtId="4" fontId="4" fillId="3" borderId="0" xfId="0" applyNumberFormat="1" applyFont="1" applyFill="1"/>
    <xf numFmtId="0" fontId="4" fillId="3" borderId="0" xfId="0" applyFont="1" applyFill="1"/>
    <xf numFmtId="0" fontId="10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indent="1"/>
    </xf>
    <xf numFmtId="4" fontId="4" fillId="3" borderId="5" xfId="0" applyNumberFormat="1" applyFont="1" applyFill="1" applyBorder="1"/>
    <xf numFmtId="0" fontId="4" fillId="3" borderId="5" xfId="0" applyFont="1" applyFill="1" applyBorder="1"/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Normal="86" zoomScaleSheetLayoutView="100" workbookViewId="0">
      <selection activeCell="C33" sqref="C33"/>
    </sheetView>
  </sheetViews>
  <sheetFormatPr defaultRowHeight="15" x14ac:dyDescent="0.25"/>
  <cols>
    <col min="1" max="1" width="7.5703125" style="1" customWidth="1"/>
    <col min="2" max="2" width="46.7109375" style="1" customWidth="1"/>
    <col min="3" max="4" width="19.140625" style="1" customWidth="1"/>
    <col min="5" max="5" width="8" style="1" customWidth="1"/>
    <col min="6" max="16384" width="9.140625" style="1"/>
  </cols>
  <sheetData>
    <row r="1" spans="1:5" x14ac:dyDescent="0.25">
      <c r="A1" s="4" t="s">
        <v>35</v>
      </c>
    </row>
    <row r="2" spans="1:5" x14ac:dyDescent="0.25">
      <c r="A2" s="3"/>
      <c r="E2" s="5" t="s">
        <v>0</v>
      </c>
    </row>
    <row r="3" spans="1:5" ht="18" customHeight="1" x14ac:dyDescent="0.25">
      <c r="A3" s="34" t="s">
        <v>4</v>
      </c>
      <c r="B3" s="32" t="s">
        <v>15</v>
      </c>
      <c r="C3" s="36" t="s">
        <v>36</v>
      </c>
      <c r="D3" s="36"/>
      <c r="E3" s="32" t="s">
        <v>3</v>
      </c>
    </row>
    <row r="4" spans="1:5" ht="18" customHeight="1" thickBot="1" x14ac:dyDescent="0.3">
      <c r="A4" s="35"/>
      <c r="B4" s="33"/>
      <c r="C4" s="8" t="s">
        <v>1</v>
      </c>
      <c r="D4" s="8" t="s">
        <v>2</v>
      </c>
      <c r="E4" s="33"/>
    </row>
    <row r="5" spans="1:5" x14ac:dyDescent="0.25">
      <c r="A5" s="16">
        <v>5</v>
      </c>
      <c r="B5" s="7" t="s">
        <v>5</v>
      </c>
      <c r="C5" s="25"/>
      <c r="D5" s="25"/>
      <c r="E5" s="21"/>
    </row>
    <row r="6" spans="1:5" ht="8.25" customHeight="1" x14ac:dyDescent="0.25">
      <c r="A6" s="16"/>
      <c r="B6" s="7"/>
      <c r="C6" s="25"/>
      <c r="D6" s="25"/>
      <c r="E6" s="21"/>
    </row>
    <row r="7" spans="1:5" x14ac:dyDescent="0.25">
      <c r="A7" s="16" t="s">
        <v>6</v>
      </c>
      <c r="B7" s="19" t="s">
        <v>7</v>
      </c>
      <c r="C7" s="27">
        <f>SUM(C8:C15)</f>
        <v>401844478289.78003</v>
      </c>
      <c r="D7" s="27">
        <f>SUM(D8:D15)</f>
        <v>391516398792.28998</v>
      </c>
      <c r="E7" s="21">
        <f>IF(OR(SUM(C7)=0,SUM(D7)=0),"-",D7/C7*100)</f>
        <v>97.429831674819681</v>
      </c>
    </row>
    <row r="8" spans="1:5" x14ac:dyDescent="0.25">
      <c r="A8" s="17" t="s">
        <v>8</v>
      </c>
      <c r="B8" s="20" t="s">
        <v>12</v>
      </c>
      <c r="C8" s="30">
        <v>310826429717.52002</v>
      </c>
      <c r="D8" s="30">
        <v>305096499469.28998</v>
      </c>
      <c r="E8" s="23">
        <f t="shared" ref="E7:E20" si="0">IF(OR(SUM(C8)=0,SUM(D8)=0),"-",D8/C8*100)</f>
        <v>98.156549861787028</v>
      </c>
    </row>
    <row r="9" spans="1:5" x14ac:dyDescent="0.25">
      <c r="A9" s="17" t="s">
        <v>9</v>
      </c>
      <c r="B9" s="20" t="s">
        <v>13</v>
      </c>
      <c r="C9" s="30">
        <v>0</v>
      </c>
      <c r="D9" s="22">
        <v>0</v>
      </c>
      <c r="E9" s="23" t="str">
        <f t="shared" si="0"/>
        <v>-</v>
      </c>
    </row>
    <row r="10" spans="1:5" x14ac:dyDescent="0.25">
      <c r="A10" s="17" t="s">
        <v>10</v>
      </c>
      <c r="B10" s="20" t="s">
        <v>14</v>
      </c>
      <c r="C10" s="30">
        <v>0</v>
      </c>
      <c r="D10" s="22">
        <v>0</v>
      </c>
      <c r="E10" s="23" t="str">
        <f t="shared" si="0"/>
        <v>-</v>
      </c>
    </row>
    <row r="11" spans="1:5" x14ac:dyDescent="0.25">
      <c r="A11" s="17" t="s">
        <v>11</v>
      </c>
      <c r="B11" s="20" t="s">
        <v>16</v>
      </c>
      <c r="C11" s="30">
        <v>28003091026</v>
      </c>
      <c r="D11" s="30">
        <v>25661343500</v>
      </c>
      <c r="E11" s="23">
        <f t="shared" si="0"/>
        <v>91.637539142283401</v>
      </c>
    </row>
    <row r="12" spans="1:5" x14ac:dyDescent="0.25">
      <c r="A12" s="17" t="s">
        <v>20</v>
      </c>
      <c r="B12" s="20" t="s">
        <v>17</v>
      </c>
      <c r="C12" s="30">
        <v>34612728546.260002</v>
      </c>
      <c r="D12" s="30">
        <v>34489500000</v>
      </c>
      <c r="E12" s="23">
        <f t="shared" si="0"/>
        <v>99.643979104116838</v>
      </c>
    </row>
    <row r="13" spans="1:5" ht="25.5" x14ac:dyDescent="0.25">
      <c r="A13" s="17" t="s">
        <v>21</v>
      </c>
      <c r="B13" s="28" t="s">
        <v>18</v>
      </c>
      <c r="C13" s="30">
        <v>0</v>
      </c>
      <c r="D13" s="30">
        <v>0</v>
      </c>
      <c r="E13" s="23" t="str">
        <f t="shared" si="0"/>
        <v>-</v>
      </c>
    </row>
    <row r="14" spans="1:5" ht="38.25" x14ac:dyDescent="0.25">
      <c r="A14" s="17" t="s">
        <v>22</v>
      </c>
      <c r="B14" s="28" t="s">
        <v>19</v>
      </c>
      <c r="C14" s="30">
        <v>0</v>
      </c>
      <c r="D14" s="30">
        <v>0</v>
      </c>
      <c r="E14" s="23" t="str">
        <f t="shared" si="0"/>
        <v>-</v>
      </c>
    </row>
    <row r="15" spans="1:5" x14ac:dyDescent="0.25">
      <c r="A15" s="17" t="s">
        <v>40</v>
      </c>
      <c r="B15" s="20" t="s">
        <v>23</v>
      </c>
      <c r="C15" s="30">
        <v>28402229000</v>
      </c>
      <c r="D15" s="30">
        <v>26269055823</v>
      </c>
      <c r="E15" s="23">
        <f t="shared" si="0"/>
        <v>92.489416316585576</v>
      </c>
    </row>
    <row r="16" spans="1:5" ht="8.25" customHeight="1" x14ac:dyDescent="0.25">
      <c r="A16" s="17"/>
      <c r="B16" s="18"/>
      <c r="C16" s="22"/>
      <c r="D16" s="22"/>
      <c r="E16" s="23"/>
    </row>
    <row r="17" spans="1:5" x14ac:dyDescent="0.25">
      <c r="A17" s="16" t="s">
        <v>24</v>
      </c>
      <c r="B17" s="19" t="s">
        <v>25</v>
      </c>
      <c r="C17" s="26">
        <f>SUM(C18:C20)</f>
        <v>426699999482.06</v>
      </c>
      <c r="D17" s="26">
        <f>SUM(D18:D20)</f>
        <v>390646685842.44</v>
      </c>
      <c r="E17" s="24">
        <f>IF(OR(SUM(C17)=0,SUM(D17)=0),"-",D17/C17*100)</f>
        <v>91.550664709776768</v>
      </c>
    </row>
    <row r="18" spans="1:5" x14ac:dyDescent="0.25">
      <c r="A18" s="17" t="s">
        <v>26</v>
      </c>
      <c r="B18" s="20" t="s">
        <v>12</v>
      </c>
      <c r="C18" s="30">
        <v>58133382500</v>
      </c>
      <c r="D18" s="30">
        <v>52540971350</v>
      </c>
      <c r="E18" s="24">
        <f t="shared" si="0"/>
        <v>90.380034827665497</v>
      </c>
    </row>
    <row r="19" spans="1:5" x14ac:dyDescent="0.25">
      <c r="A19" s="17" t="s">
        <v>27</v>
      </c>
      <c r="B19" s="28" t="s">
        <v>29</v>
      </c>
      <c r="C19" s="30">
        <v>196158147165.89999</v>
      </c>
      <c r="D19" s="30">
        <v>175631620468.42001</v>
      </c>
      <c r="E19" s="23">
        <f t="shared" si="0"/>
        <v>89.535725640740409</v>
      </c>
    </row>
    <row r="20" spans="1:5" x14ac:dyDescent="0.25">
      <c r="A20" s="17" t="s">
        <v>28</v>
      </c>
      <c r="B20" s="28" t="s">
        <v>30</v>
      </c>
      <c r="C20" s="30">
        <v>172408469816.16</v>
      </c>
      <c r="D20" s="30">
        <v>162474094024.01999</v>
      </c>
      <c r="E20" s="23">
        <f t="shared" si="0"/>
        <v>94.237884134849594</v>
      </c>
    </row>
    <row r="21" spans="1:5" ht="5.0999999999999996" customHeight="1" x14ac:dyDescent="0.25">
      <c r="A21" s="14"/>
      <c r="B21" s="9"/>
      <c r="C21" s="6"/>
      <c r="D21" s="6"/>
      <c r="E21" s="12"/>
    </row>
    <row r="22" spans="1:5" s="11" customFormat="1" ht="21" customHeight="1" thickBot="1" x14ac:dyDescent="0.3">
      <c r="A22" s="15"/>
      <c r="B22" s="29" t="s">
        <v>37</v>
      </c>
      <c r="C22" s="10">
        <f>SUM(C7,C17)</f>
        <v>828544477771.84009</v>
      </c>
      <c r="D22" s="10">
        <f>SUM(D7,D17)</f>
        <v>782163084634.72998</v>
      </c>
      <c r="E22" s="13">
        <f>IF(OR(SUM(C22)=0,SUM(D22)=0),"-",D22/C22*100)</f>
        <v>94.402063572755793</v>
      </c>
    </row>
    <row r="23" spans="1:5" s="11" customFormat="1" ht="15.75" thickTop="1" x14ac:dyDescent="0.25">
      <c r="A23" s="37"/>
      <c r="B23" s="38" t="s">
        <v>39</v>
      </c>
      <c r="C23" s="39">
        <v>907205991381.84998</v>
      </c>
      <c r="D23" s="39">
        <v>794367538512.27002</v>
      </c>
      <c r="E23" s="40">
        <v>87.56</v>
      </c>
    </row>
    <row r="24" spans="1:5" s="11" customFormat="1" x14ac:dyDescent="0.25">
      <c r="A24" s="41"/>
      <c r="B24" s="42" t="s">
        <v>38</v>
      </c>
      <c r="C24" s="39">
        <v>997464255069.71997</v>
      </c>
      <c r="D24" s="39">
        <v>852955415742.93994</v>
      </c>
      <c r="E24" s="40">
        <v>85.51</v>
      </c>
    </row>
    <row r="25" spans="1:5" s="11" customFormat="1" x14ac:dyDescent="0.25">
      <c r="A25" s="41"/>
      <c r="B25" s="42" t="s">
        <v>31</v>
      </c>
      <c r="C25" s="39">
        <v>825286774556.34998</v>
      </c>
      <c r="D25" s="39">
        <v>704320191400.37</v>
      </c>
      <c r="E25" s="40">
        <v>85.34</v>
      </c>
    </row>
    <row r="26" spans="1:5" s="11" customFormat="1" x14ac:dyDescent="0.25">
      <c r="A26" s="41"/>
      <c r="B26" s="42" t="s">
        <v>32</v>
      </c>
      <c r="C26" s="39">
        <v>808503574275.07996</v>
      </c>
      <c r="D26" s="39">
        <v>788330723322</v>
      </c>
      <c r="E26" s="40">
        <v>97.5</v>
      </c>
    </row>
    <row r="27" spans="1:5" s="11" customFormat="1" ht="15.75" thickBot="1" x14ac:dyDescent="0.3">
      <c r="A27" s="43"/>
      <c r="B27" s="44" t="s">
        <v>33</v>
      </c>
      <c r="C27" s="45">
        <v>754815387101.63</v>
      </c>
      <c r="D27" s="45">
        <v>799297246755</v>
      </c>
      <c r="E27" s="46">
        <v>105.89</v>
      </c>
    </row>
    <row r="28" spans="1:5" ht="15.75" thickTop="1" x14ac:dyDescent="0.25">
      <c r="A28" s="2" t="s">
        <v>34</v>
      </c>
    </row>
    <row r="34" spans="4:5" x14ac:dyDescent="0.25">
      <c r="D34" s="31"/>
      <c r="E34" s="31"/>
    </row>
    <row r="35" spans="4:5" x14ac:dyDescent="0.25">
      <c r="D35" s="31"/>
      <c r="E35" s="31"/>
    </row>
    <row r="36" spans="4:5" x14ac:dyDescent="0.25">
      <c r="D36" s="31"/>
      <c r="E36" s="31"/>
    </row>
    <row r="37" spans="4:5" x14ac:dyDescent="0.25">
      <c r="D37" s="31"/>
      <c r="E37" s="31"/>
    </row>
    <row r="38" spans="4:5" x14ac:dyDescent="0.25">
      <c r="D38" s="31"/>
      <c r="E38" s="31"/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2021-04-09T01:57:55Z</dcterms:modified>
</cp:coreProperties>
</file>