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13395" windowHeight="11760"/>
  </bookViews>
  <sheets>
    <sheet name="APBD" sheetId="1" r:id="rId1"/>
  </sheets>
  <definedNames>
    <definedName name="_xlnm.Print_Area" localSheetId="0">APBD!$A$1:$E$28</definedName>
  </definedNames>
  <calcPr calcId="144525"/>
</workbook>
</file>

<file path=xl/calcChain.xml><?xml version="1.0" encoding="utf-8"?>
<calcChain xmlns="http://schemas.openxmlformats.org/spreadsheetml/2006/main">
  <c r="E19" i="1" l="1"/>
  <c r="E18" i="1"/>
  <c r="E17" i="1"/>
  <c r="E16" i="1"/>
  <c r="E15" i="1"/>
  <c r="E14" i="1"/>
  <c r="E13" i="1"/>
  <c r="E12" i="1"/>
  <c r="E11" i="1"/>
  <c r="E8" i="1"/>
  <c r="E7" i="1"/>
  <c r="D7" i="1"/>
  <c r="D5" i="1" s="1"/>
  <c r="E5" i="1" s="1"/>
  <c r="C5" i="1"/>
  <c r="D18" i="1"/>
  <c r="C18" i="1"/>
  <c r="D15" i="1"/>
  <c r="C15" i="1"/>
  <c r="C7" i="1"/>
  <c r="E10" i="1" l="1"/>
  <c r="E9" i="1"/>
  <c r="D21" i="1" l="1"/>
  <c r="C21" i="1"/>
  <c r="E21" i="1" l="1"/>
</calcChain>
</file>

<file path=xl/sharedStrings.xml><?xml version="1.0" encoding="utf-8"?>
<sst xmlns="http://schemas.openxmlformats.org/spreadsheetml/2006/main" count="41" uniqueCount="41">
  <si>
    <t>Satuan : Rupiah</t>
  </si>
  <si>
    <t>TARGET</t>
  </si>
  <si>
    <t>REALISASI</t>
  </si>
  <si>
    <t>%</t>
  </si>
  <si>
    <t>KODE
REK</t>
  </si>
  <si>
    <t>BELANJA DAERAH</t>
  </si>
  <si>
    <t>5.1</t>
  </si>
  <si>
    <t>5.1.1</t>
  </si>
  <si>
    <t>5.1.2</t>
  </si>
  <si>
    <t>5.1.3</t>
  </si>
  <si>
    <t>5.1.4</t>
  </si>
  <si>
    <t>Belanja Pegawai</t>
  </si>
  <si>
    <t>Belanja Subsidi</t>
  </si>
  <si>
    <t>JENIS/OBYEK BELANJA DAERAH</t>
  </si>
  <si>
    <t>Belanja Hibah</t>
  </si>
  <si>
    <t>Belanja Bantuan Sosial</t>
  </si>
  <si>
    <t>Belanja Bagi Hasil Kepada Provinsi/Kab/Kota dan Pemerintah Desa</t>
  </si>
  <si>
    <t>Belanja Bantuan Keuangan Kepada Provinsi/Kab/Kota, Pemerintah Desa dan Partai Politik</t>
  </si>
  <si>
    <t>5.1.5</t>
  </si>
  <si>
    <t>5.1.6</t>
  </si>
  <si>
    <t>5.1.7</t>
  </si>
  <si>
    <t>Belanja Tidak Terduga</t>
  </si>
  <si>
    <t>5.2</t>
  </si>
  <si>
    <t>5.2.1</t>
  </si>
  <si>
    <t>Belanja Barang dan Jasa</t>
  </si>
  <si>
    <t>Belanja Modal</t>
  </si>
  <si>
    <t>TAHUN 2017</t>
  </si>
  <si>
    <t>TAHUN 2016</t>
  </si>
  <si>
    <t>TAHUN 2015</t>
  </si>
  <si>
    <t>TOTAL  BELANJA DAERAH TAHUN 2020</t>
  </si>
  <si>
    <t>TAHUN 2018</t>
  </si>
  <si>
    <t>TAHUN 2019</t>
  </si>
  <si>
    <t>Sumber Data : Badan Pengelolaan Keuangan dan Aset Daerah Kota Bima, Tahun 2021</t>
  </si>
  <si>
    <t>TAHUN 2020</t>
  </si>
  <si>
    <t>Target dan Realisasi Belanja Daerah Kota Bima, menurut Jenis Belanja Tahun 2021</t>
  </si>
  <si>
    <t>BELANJA DAERAH KOTA BIMA TAHUN 2021</t>
  </si>
  <si>
    <t>BELANJA OPERASI</t>
  </si>
  <si>
    <t>BELANJA MODAL</t>
  </si>
  <si>
    <t>5.3</t>
  </si>
  <si>
    <t>BELANJA TIDAK TERDUGA</t>
  </si>
  <si>
    <t>5.3.1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</si>
</sst>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i/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70C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 applyFill="0" applyProtection="0"/>
    <xf numFmtId="0" fontId="3" fillId="0" borderId="0"/>
  </cellStyleXfs>
  <cellXfs count="49">
    <xf numFmtId="0" fontId="0" fillId="0" borderId="0" xfId="0"/>
    <xf numFmtId="0" fontId="0" fillId="0" borderId="0" xfId="0" applyFont="1"/>
    <xf numFmtId="0" fontId="8" fillId="0" borderId="0" xfId="0" applyFont="1"/>
    <xf numFmtId="0" fontId="9" fillId="0" borderId="0" xfId="0" applyFont="1"/>
    <xf numFmtId="0" fontId="4" fillId="0" borderId="0" xfId="0" applyFont="1"/>
    <xf numFmtId="0" fontId="9" fillId="0" borderId="0" xfId="0" applyFont="1" applyAlignment="1">
      <alignment horizontal="right"/>
    </xf>
    <xf numFmtId="164" fontId="6" fillId="0" borderId="0" xfId="1" applyFont="1" applyFill="1" applyBorder="1"/>
    <xf numFmtId="0" fontId="5" fillId="0" borderId="0" xfId="0" applyFont="1" applyFill="1" applyBorder="1" applyAlignment="1">
      <alignment vertical="center"/>
    </xf>
    <xf numFmtId="0" fontId="5" fillId="3" borderId="2" xfId="0" applyFont="1" applyFill="1" applyBorder="1" applyAlignment="1">
      <alignment horizontal="center" vertical="center"/>
    </xf>
    <xf numFmtId="0" fontId="6" fillId="0" borderId="0" xfId="0" quotePrefix="1" applyFont="1" applyFill="1" applyBorder="1" applyAlignment="1">
      <alignment horizontal="left" indent="3"/>
    </xf>
    <xf numFmtId="164" fontId="5" fillId="2" borderId="3" xfId="0" applyNumberFormat="1" applyFont="1" applyFill="1" applyBorder="1" applyAlignment="1">
      <alignment vertical="center"/>
    </xf>
    <xf numFmtId="0" fontId="0" fillId="0" borderId="0" xfId="0" applyFont="1" applyAlignment="1">
      <alignment vertical="center"/>
    </xf>
    <xf numFmtId="39" fontId="6" fillId="0" borderId="0" xfId="1" applyNumberFormat="1" applyFont="1" applyFill="1" applyBorder="1" applyAlignment="1">
      <alignment horizontal="center"/>
    </xf>
    <xf numFmtId="39" fontId="7" fillId="2" borderId="3" xfId="0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horizontal="left" indent="1"/>
    </xf>
    <xf numFmtId="0" fontId="9" fillId="2" borderId="3" xfId="0" applyFont="1" applyFill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6" fillId="0" borderId="0" xfId="0" quotePrefix="1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 indent="1"/>
    </xf>
    <xf numFmtId="0" fontId="6" fillId="0" borderId="0" xfId="0" quotePrefix="1" applyFont="1" applyFill="1" applyBorder="1" applyAlignment="1">
      <alignment horizontal="left" vertical="center" indent="2"/>
    </xf>
    <xf numFmtId="39" fontId="5" fillId="0" borderId="0" xfId="0" applyNumberFormat="1" applyFont="1" applyFill="1" applyBorder="1" applyAlignment="1">
      <alignment horizontal="center" vertical="center"/>
    </xf>
    <xf numFmtId="164" fontId="6" fillId="0" borderId="0" xfId="1" applyFont="1" applyFill="1" applyBorder="1" applyAlignment="1" applyProtection="1">
      <alignment vertical="center"/>
      <protection locked="0"/>
    </xf>
    <xf numFmtId="39" fontId="6" fillId="0" borderId="0" xfId="1" applyNumberFormat="1" applyFont="1" applyFill="1" applyBorder="1" applyAlignment="1">
      <alignment horizontal="center" vertical="center"/>
    </xf>
    <xf numFmtId="164" fontId="5" fillId="0" borderId="0" xfId="0" applyNumberFormat="1" applyFont="1" applyFill="1" applyBorder="1" applyAlignment="1" applyProtection="1">
      <alignment vertical="center"/>
      <protection locked="0"/>
    </xf>
    <xf numFmtId="164" fontId="5" fillId="0" borderId="0" xfId="1" applyFont="1" applyFill="1" applyBorder="1" applyAlignment="1" applyProtection="1">
      <alignment vertical="center"/>
    </xf>
    <xf numFmtId="164" fontId="5" fillId="0" borderId="0" xfId="0" applyNumberFormat="1" applyFont="1" applyFill="1" applyBorder="1" applyAlignment="1" applyProtection="1">
      <alignment vertical="center"/>
    </xf>
    <xf numFmtId="0" fontId="6" fillId="0" borderId="0" xfId="0" quotePrefix="1" applyFont="1" applyFill="1" applyBorder="1" applyAlignment="1">
      <alignment horizontal="left" vertical="center" wrapText="1" indent="2"/>
    </xf>
    <xf numFmtId="0" fontId="5" fillId="2" borderId="3" xfId="0" applyFont="1" applyFill="1" applyBorder="1" applyAlignment="1">
      <alignment vertical="center"/>
    </xf>
    <xf numFmtId="164" fontId="11" fillId="0" borderId="0" xfId="1" applyFont="1" applyFill="1" applyBorder="1" applyAlignment="1" applyProtection="1">
      <alignment vertical="center"/>
      <protection locked="0"/>
    </xf>
    <xf numFmtId="4" fontId="0" fillId="0" borderId="0" xfId="0" applyNumberFormat="1" applyFont="1"/>
    <xf numFmtId="0" fontId="9" fillId="4" borderId="1" xfId="0" applyFont="1" applyFill="1" applyBorder="1" applyAlignment="1">
      <alignment horizontal="left" vertical="center"/>
    </xf>
    <xf numFmtId="39" fontId="7" fillId="4" borderId="0" xfId="0" applyNumberFormat="1" applyFont="1" applyFill="1" applyBorder="1" applyAlignment="1">
      <alignment horizontal="center" vertical="center"/>
    </xf>
    <xf numFmtId="0" fontId="0" fillId="4" borderId="0" xfId="0" applyFont="1" applyFill="1" applyAlignment="1">
      <alignment vertical="center"/>
    </xf>
    <xf numFmtId="0" fontId="10" fillId="4" borderId="0" xfId="0" applyFont="1" applyFill="1" applyBorder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0" fontId="5" fillId="4" borderId="1" xfId="0" applyFont="1" applyFill="1" applyBorder="1" applyAlignment="1">
      <alignment horizontal="left" vertical="center"/>
    </xf>
    <xf numFmtId="0" fontId="5" fillId="4" borderId="0" xfId="0" applyFont="1" applyFill="1" applyBorder="1" applyAlignment="1">
      <alignment horizontal="left" vertical="center"/>
    </xf>
    <xf numFmtId="0" fontId="5" fillId="4" borderId="5" xfId="0" applyFont="1" applyFill="1" applyBorder="1" applyAlignment="1">
      <alignment horizontal="left" vertical="center"/>
    </xf>
    <xf numFmtId="164" fontId="5" fillId="4" borderId="0" xfId="0" applyNumberFormat="1" applyFont="1" applyFill="1" applyBorder="1" applyAlignment="1">
      <alignment horizontal="center" vertical="center"/>
    </xf>
    <xf numFmtId="4" fontId="4" fillId="4" borderId="0" xfId="0" applyNumberFormat="1" applyFont="1" applyFill="1" applyAlignment="1">
      <alignment horizontal="center"/>
    </xf>
    <xf numFmtId="0" fontId="4" fillId="4" borderId="0" xfId="0" applyFont="1" applyFill="1" applyAlignment="1">
      <alignment horizontal="center"/>
    </xf>
    <xf numFmtId="4" fontId="4" fillId="4" borderId="5" xfId="0" applyNumberFormat="1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</cellXfs>
  <cellStyles count="4">
    <cellStyle name="Comma 2" xfId="1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tabSelected="1" view="pageBreakPreview" zoomScaleNormal="86" zoomScaleSheetLayoutView="100" workbookViewId="0">
      <selection activeCell="D12" sqref="D12"/>
    </sheetView>
  </sheetViews>
  <sheetFormatPr defaultRowHeight="15" x14ac:dyDescent="0.25"/>
  <cols>
    <col min="1" max="1" width="7.5703125" style="1" customWidth="1"/>
    <col min="2" max="2" width="46.7109375" style="1" customWidth="1"/>
    <col min="3" max="4" width="19.140625" style="1" customWidth="1"/>
    <col min="5" max="5" width="8" style="1" customWidth="1"/>
    <col min="6" max="16384" width="9.140625" style="1"/>
  </cols>
  <sheetData>
    <row r="1" spans="1:5" x14ac:dyDescent="0.25">
      <c r="A1" s="4" t="s">
        <v>34</v>
      </c>
    </row>
    <row r="2" spans="1:5" x14ac:dyDescent="0.25">
      <c r="A2" s="3"/>
      <c r="E2" s="5" t="s">
        <v>0</v>
      </c>
    </row>
    <row r="3" spans="1:5" ht="18" customHeight="1" x14ac:dyDescent="0.25">
      <c r="A3" s="46" t="s">
        <v>4</v>
      </c>
      <c r="B3" s="44" t="s">
        <v>13</v>
      </c>
      <c r="C3" s="48" t="s">
        <v>35</v>
      </c>
      <c r="D3" s="48"/>
      <c r="E3" s="44" t="s">
        <v>3</v>
      </c>
    </row>
    <row r="4" spans="1:5" ht="18" customHeight="1" thickBot="1" x14ac:dyDescent="0.3">
      <c r="A4" s="47"/>
      <c r="B4" s="45"/>
      <c r="C4" s="8" t="s">
        <v>1</v>
      </c>
      <c r="D4" s="8" t="s">
        <v>2</v>
      </c>
      <c r="E4" s="45"/>
    </row>
    <row r="5" spans="1:5" x14ac:dyDescent="0.25">
      <c r="A5" s="16">
        <v>5</v>
      </c>
      <c r="B5" s="7" t="s">
        <v>5</v>
      </c>
      <c r="C5" s="24">
        <f>C7+C15+C18</f>
        <v>754078303532</v>
      </c>
      <c r="D5" s="24">
        <f>D7+D15+D18</f>
        <v>716700153286.41992</v>
      </c>
      <c r="E5" s="23">
        <f t="shared" ref="E5:E19" si="0">IF(OR(SUM(C5)=0,SUM(D5)=0),"-",D5/C5*100)</f>
        <v>95.043200411614293</v>
      </c>
    </row>
    <row r="6" spans="1:5" ht="8.25" customHeight="1" x14ac:dyDescent="0.25">
      <c r="A6" s="16"/>
      <c r="B6" s="7"/>
      <c r="C6" s="24"/>
      <c r="D6" s="24"/>
      <c r="E6" s="21"/>
    </row>
    <row r="7" spans="1:5" x14ac:dyDescent="0.25">
      <c r="A7" s="16" t="s">
        <v>6</v>
      </c>
      <c r="B7" s="19" t="s">
        <v>36</v>
      </c>
      <c r="C7" s="26">
        <f>SUM(C8:C14)</f>
        <v>609884155790.55005</v>
      </c>
      <c r="D7" s="26">
        <f>SUM(D8:D14)</f>
        <v>575787111971.67993</v>
      </c>
      <c r="E7" s="23">
        <f t="shared" si="0"/>
        <v>94.409258955961491</v>
      </c>
    </row>
    <row r="8" spans="1:5" x14ac:dyDescent="0.25">
      <c r="A8" s="17" t="s">
        <v>7</v>
      </c>
      <c r="B8" s="20" t="s">
        <v>11</v>
      </c>
      <c r="C8" s="29">
        <v>370292078078.09003</v>
      </c>
      <c r="D8" s="29">
        <v>357437167837.54999</v>
      </c>
      <c r="E8" s="23">
        <f t="shared" si="0"/>
        <v>96.528440384882046</v>
      </c>
    </row>
    <row r="9" spans="1:5" x14ac:dyDescent="0.25">
      <c r="A9" s="17" t="s">
        <v>8</v>
      </c>
      <c r="B9" s="20" t="s">
        <v>24</v>
      </c>
      <c r="C9" s="29">
        <v>219942245712.45999</v>
      </c>
      <c r="D9" s="22">
        <v>200214962134.13</v>
      </c>
      <c r="E9" s="23">
        <f t="shared" si="0"/>
        <v>91.030698302444208</v>
      </c>
    </row>
    <row r="10" spans="1:5" x14ac:dyDescent="0.25">
      <c r="A10" s="17" t="s">
        <v>9</v>
      </c>
      <c r="B10" s="20" t="s">
        <v>12</v>
      </c>
      <c r="C10" s="29">
        <v>0</v>
      </c>
      <c r="D10" s="22">
        <v>0</v>
      </c>
      <c r="E10" s="23" t="str">
        <f t="shared" si="0"/>
        <v>-</v>
      </c>
    </row>
    <row r="11" spans="1:5" x14ac:dyDescent="0.25">
      <c r="A11" s="17" t="s">
        <v>10</v>
      </c>
      <c r="B11" s="20" t="s">
        <v>14</v>
      </c>
      <c r="C11" s="29">
        <v>18200332000</v>
      </c>
      <c r="D11" s="29">
        <v>16712982000</v>
      </c>
      <c r="E11" s="23">
        <f t="shared" si="0"/>
        <v>91.82789632628679</v>
      </c>
    </row>
    <row r="12" spans="1:5" x14ac:dyDescent="0.25">
      <c r="A12" s="17" t="s">
        <v>18</v>
      </c>
      <c r="B12" s="20" t="s">
        <v>15</v>
      </c>
      <c r="C12" s="29">
        <v>1449500000</v>
      </c>
      <c r="D12" s="29">
        <v>1422000000</v>
      </c>
      <c r="E12" s="23">
        <f t="shared" si="0"/>
        <v>98.102794066919628</v>
      </c>
    </row>
    <row r="13" spans="1:5" ht="25.5" x14ac:dyDescent="0.25">
      <c r="A13" s="17" t="s">
        <v>19</v>
      </c>
      <c r="B13" s="27" t="s">
        <v>16</v>
      </c>
      <c r="C13" s="29">
        <v>0</v>
      </c>
      <c r="D13" s="29">
        <v>0</v>
      </c>
      <c r="E13" s="23" t="str">
        <f t="shared" si="0"/>
        <v>-</v>
      </c>
    </row>
    <row r="14" spans="1:5" ht="38.25" x14ac:dyDescent="0.25">
      <c r="A14" s="17" t="s">
        <v>20</v>
      </c>
      <c r="B14" s="27" t="s">
        <v>17</v>
      </c>
      <c r="C14" s="29">
        <v>0</v>
      </c>
      <c r="D14" s="29">
        <v>0</v>
      </c>
      <c r="E14" s="23" t="str">
        <f t="shared" si="0"/>
        <v>-</v>
      </c>
    </row>
    <row r="15" spans="1:5" x14ac:dyDescent="0.25">
      <c r="A15" s="16" t="s">
        <v>22</v>
      </c>
      <c r="B15" s="19" t="s">
        <v>37</v>
      </c>
      <c r="C15" s="25">
        <f>SUM(C16)</f>
        <v>140957764221.45001</v>
      </c>
      <c r="D15" s="25">
        <f>SUM(D16)</f>
        <v>138378990564.73999</v>
      </c>
      <c r="E15" s="23">
        <f t="shared" si="0"/>
        <v>98.170534506592574</v>
      </c>
    </row>
    <row r="16" spans="1:5" x14ac:dyDescent="0.25">
      <c r="A16" s="17" t="s">
        <v>23</v>
      </c>
      <c r="B16" s="20" t="s">
        <v>25</v>
      </c>
      <c r="C16" s="29">
        <v>140957764221.45001</v>
      </c>
      <c r="D16" s="29">
        <v>138378990564.73999</v>
      </c>
      <c r="E16" s="23">
        <f t="shared" si="0"/>
        <v>98.170534506592574</v>
      </c>
    </row>
    <row r="17" spans="1:5" ht="8.25" customHeight="1" x14ac:dyDescent="0.25">
      <c r="A17" s="17"/>
      <c r="B17" s="18"/>
      <c r="C17" s="22"/>
      <c r="D17" s="22"/>
      <c r="E17" s="23" t="str">
        <f t="shared" si="0"/>
        <v>-</v>
      </c>
    </row>
    <row r="18" spans="1:5" x14ac:dyDescent="0.25">
      <c r="A18" s="16" t="s">
        <v>38</v>
      </c>
      <c r="B18" s="19" t="s">
        <v>39</v>
      </c>
      <c r="C18" s="25">
        <f>SUM(C19)</f>
        <v>3236383520</v>
      </c>
      <c r="D18" s="25">
        <f>SUM(D19)</f>
        <v>2534050750</v>
      </c>
      <c r="E18" s="23">
        <f t="shared" si="0"/>
        <v>78.298839872970305</v>
      </c>
    </row>
    <row r="19" spans="1:5" x14ac:dyDescent="0.25">
      <c r="A19" s="17" t="s">
        <v>40</v>
      </c>
      <c r="B19" s="20" t="s">
        <v>21</v>
      </c>
      <c r="C19" s="29">
        <v>3236383520</v>
      </c>
      <c r="D19" s="29">
        <v>2534050750</v>
      </c>
      <c r="E19" s="23">
        <f t="shared" si="0"/>
        <v>78.298839872970305</v>
      </c>
    </row>
    <row r="20" spans="1:5" ht="5.0999999999999996" customHeight="1" x14ac:dyDescent="0.25">
      <c r="A20" s="14"/>
      <c r="B20" s="9"/>
      <c r="C20" s="6"/>
      <c r="D20" s="6"/>
      <c r="E20" s="12"/>
    </row>
    <row r="21" spans="1:5" s="11" customFormat="1" ht="21" customHeight="1" thickBot="1" x14ac:dyDescent="0.3">
      <c r="A21" s="15"/>
      <c r="B21" s="28" t="s">
        <v>29</v>
      </c>
      <c r="C21" s="10">
        <f>SUM(C7,C18)</f>
        <v>613120539310.55005</v>
      </c>
      <c r="D21" s="10">
        <f>SUM(D7,D18)</f>
        <v>578321162721.67993</v>
      </c>
      <c r="E21" s="13">
        <f>IF(OR(SUM(C21)=0,SUM(D21)=0),"-",D21/C21*100)</f>
        <v>94.324219405860759</v>
      </c>
    </row>
    <row r="22" spans="1:5" s="33" customFormat="1" ht="21" customHeight="1" thickTop="1" x14ac:dyDescent="0.25">
      <c r="A22" s="31"/>
      <c r="B22" s="36" t="s">
        <v>33</v>
      </c>
      <c r="C22" s="39">
        <v>828544477771.84009</v>
      </c>
      <c r="D22" s="39">
        <v>782163084634.72998</v>
      </c>
      <c r="E22" s="32">
        <v>94.402063572755793</v>
      </c>
    </row>
    <row r="23" spans="1:5" s="33" customFormat="1" x14ac:dyDescent="0.25">
      <c r="A23" s="34"/>
      <c r="B23" s="37" t="s">
        <v>31</v>
      </c>
      <c r="C23" s="40">
        <v>907205991381.84998</v>
      </c>
      <c r="D23" s="40">
        <v>794367538512.27002</v>
      </c>
      <c r="E23" s="41">
        <v>87.56</v>
      </c>
    </row>
    <row r="24" spans="1:5" s="33" customFormat="1" x14ac:dyDescent="0.25">
      <c r="A24" s="34"/>
      <c r="B24" s="37" t="s">
        <v>30</v>
      </c>
      <c r="C24" s="40">
        <v>997464255069.71997</v>
      </c>
      <c r="D24" s="40">
        <v>852955415742.93994</v>
      </c>
      <c r="E24" s="41">
        <v>85.51</v>
      </c>
    </row>
    <row r="25" spans="1:5" s="33" customFormat="1" x14ac:dyDescent="0.25">
      <c r="A25" s="34"/>
      <c r="B25" s="37" t="s">
        <v>26</v>
      </c>
      <c r="C25" s="40">
        <v>825286774556.34998</v>
      </c>
      <c r="D25" s="40">
        <v>704320191400.37</v>
      </c>
      <c r="E25" s="41">
        <v>85.34</v>
      </c>
    </row>
    <row r="26" spans="1:5" s="33" customFormat="1" x14ac:dyDescent="0.25">
      <c r="A26" s="34"/>
      <c r="B26" s="37" t="s">
        <v>27</v>
      </c>
      <c r="C26" s="40">
        <v>808503574275.07996</v>
      </c>
      <c r="D26" s="40">
        <v>788330723322</v>
      </c>
      <c r="E26" s="41">
        <v>97.5</v>
      </c>
    </row>
    <row r="27" spans="1:5" s="33" customFormat="1" ht="15.75" thickBot="1" x14ac:dyDescent="0.3">
      <c r="A27" s="35"/>
      <c r="B27" s="38" t="s">
        <v>28</v>
      </c>
      <c r="C27" s="42">
        <v>754815387101.63</v>
      </c>
      <c r="D27" s="42">
        <v>799297246755</v>
      </c>
      <c r="E27" s="43">
        <v>105.89</v>
      </c>
    </row>
    <row r="28" spans="1:5" ht="15.75" thickTop="1" x14ac:dyDescent="0.25">
      <c r="A28" s="2" t="s">
        <v>32</v>
      </c>
    </row>
    <row r="34" spans="4:5" x14ac:dyDescent="0.25">
      <c r="D34" s="30"/>
      <c r="E34" s="30"/>
    </row>
    <row r="35" spans="4:5" x14ac:dyDescent="0.25">
      <c r="D35" s="30"/>
      <c r="E35" s="30"/>
    </row>
    <row r="36" spans="4:5" x14ac:dyDescent="0.25">
      <c r="D36" s="30"/>
      <c r="E36" s="30"/>
    </row>
    <row r="37" spans="4:5" x14ac:dyDescent="0.25">
      <c r="D37" s="30"/>
      <c r="E37" s="30"/>
    </row>
    <row r="38" spans="4:5" x14ac:dyDescent="0.25">
      <c r="D38" s="30"/>
      <c r="E38" s="30"/>
    </row>
  </sheetData>
  <mergeCells count="4">
    <mergeCell ref="B3:B4"/>
    <mergeCell ref="A3:A4"/>
    <mergeCell ref="C3:D3"/>
    <mergeCell ref="E3:E4"/>
  </mergeCells>
  <pageMargins left="0.19685039370078741" right="0.19685039370078741" top="0.39370078740157483" bottom="0.19685039370078741" header="0.31496062992125984" footer="0.31496062992125984"/>
  <pageSetup paperSize="2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APBD</vt:lpstr>
      <vt:lpstr>APBD!Print_Area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BIDANG SEKTORAL DSD</dc:creator>
  <cp:lastModifiedBy>ismail - [2010]</cp:lastModifiedBy>
  <cp:lastPrinted>2022-06-22T02:58:10Z</cp:lastPrinted>
  <dcterms:created xsi:type="dcterms:W3CDTF">2020-03-17T02:08:41Z</dcterms:created>
  <dcterms:modified xsi:type="dcterms:W3CDTF">2022-06-28T03:11:42Z</dcterms:modified>
</cp:coreProperties>
</file>