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Sheet1!$A$1:$J$12</definedName>
  </definedNames>
  <calcPr calcId="144525"/>
</workbook>
</file>

<file path=xl/calcChain.xml><?xml version="1.0" encoding="utf-8"?>
<calcChain xmlns="http://schemas.openxmlformats.org/spreadsheetml/2006/main">
  <c r="I10" i="1" l="1"/>
  <c r="H10" i="1"/>
  <c r="I9" i="1"/>
  <c r="H9" i="1"/>
  <c r="I8" i="1"/>
  <c r="H8" i="1"/>
  <c r="I7" i="1"/>
  <c r="H7" i="1"/>
  <c r="I6" i="1"/>
  <c r="H6" i="1"/>
  <c r="G10" i="1"/>
  <c r="G9" i="1"/>
  <c r="G8" i="1"/>
  <c r="G7" i="1"/>
  <c r="G6" i="1"/>
  <c r="I11" i="1" l="1"/>
  <c r="H11" i="1"/>
  <c r="G11" i="1"/>
  <c r="E11" i="1" l="1"/>
  <c r="D11" i="1"/>
  <c r="J10" i="1"/>
  <c r="J9" i="1"/>
  <c r="J8" i="1"/>
  <c r="J7" i="1"/>
  <c r="J6" i="1"/>
  <c r="F10" i="1"/>
  <c r="F9" i="1"/>
  <c r="F8" i="1"/>
  <c r="F7" i="1"/>
  <c r="F6" i="1"/>
  <c r="J11" i="1" l="1"/>
  <c r="F11" i="1"/>
  <c r="C11" i="1"/>
</calcChain>
</file>

<file path=xl/sharedStrings.xml><?xml version="1.0" encoding="utf-8"?>
<sst xmlns="http://schemas.openxmlformats.org/spreadsheetml/2006/main" count="31" uniqueCount="22">
  <si>
    <t>NO</t>
  </si>
  <si>
    <t>KOTA BIMA</t>
  </si>
  <si>
    <t xml:space="preserve">KECAMATAN </t>
  </si>
  <si>
    <t>RasanaE Barat</t>
  </si>
  <si>
    <t>RasanaE Timur</t>
  </si>
  <si>
    <t>Asakota</t>
  </si>
  <si>
    <t>Raba</t>
  </si>
  <si>
    <t>Mpunda</t>
  </si>
  <si>
    <t>Sumber Data : Dinas Pertanian Kota Bima</t>
  </si>
  <si>
    <t>Jumlah dan Nilai Produksi Daging Hewan Ternak Kecil di Kota Bima, menurut Jenis Ternak di rinci per Kecamatan Tahun 2019</t>
  </si>
  <si>
    <t>JUMLAH dan NILAI PRODUKSI DAGING HEWAN TERNAK KECIL</t>
  </si>
  <si>
    <t>-</t>
  </si>
  <si>
    <t xml:space="preserve"> DAGING KAMBING
(Jutaan Rupiah)</t>
  </si>
  <si>
    <t>DAGING 
DOMBA
(Jutaan Rupiah)</t>
  </si>
  <si>
    <t>DAGING TERNAK KECIL LAINNYA
(Jutaan Rupiah)</t>
  </si>
  <si>
    <t>JUMLAH NILAI PRODUKSI DAGING TERNAK KECIL
(Jutaan Rupiah)</t>
  </si>
  <si>
    <t>NILAI PRODUKSI
(Jutaan Rupiah)</t>
  </si>
  <si>
    <t xml:space="preserve"> DAGING KAMBING
( Kg )</t>
  </si>
  <si>
    <t>DAGING 
DOMBA
( Kg )</t>
  </si>
  <si>
    <t>DAGING TERNAK KECIL LAINNYA
( Kg )</t>
  </si>
  <si>
    <t>JUMLAH PRODUKSI DAGING TERNAK KECIL
( Kg )</t>
  </si>
  <si>
    <t>JUMLAH PRODUKSI
( Kg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</si>
</sst>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-&quot;Rp&quot;* #,##0_-;\-&quot;Rp&quot;* #,##0_-;_-&quot;Rp&quot;* &quot;-&quot;_-;_-@_-"/>
    <numFmt numFmtId="43" formatCode="_-* #,##0.00_-;\-* #,##0.00_-;_-* &quot;-&quot;??_-;_-@_-"/>
    <numFmt numFmtId="164" formatCode="_(&quot;Rp. &quot;* #,##0.00_);_(&quot;Rp. &quot;* \(#,##0.00\);_(&quot;Rp. &quot;* &quot;-&quot;??_);_(@_)"/>
    <numFmt numFmtId="165" formatCode="_(* #,##0.00_);_(* \(#,##0.00\);_(* &quot;-&quot;??_);_(@_)"/>
    <numFmt numFmtId="166" formatCode="[$-F800]dddd\,\ mmmm\ dd\,\ yyyy"/>
    <numFmt numFmtId="167" formatCode="#,##0.00_ ;\-#,##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0" fontId="4" fillId="0" borderId="0"/>
    <xf numFmtId="166" fontId="3" fillId="0" borderId="0"/>
    <xf numFmtId="0" fontId="5" fillId="0" borderId="0"/>
    <xf numFmtId="165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  <xf numFmtId="164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4" fontId="8" fillId="0" borderId="6" xfId="0" applyNumberFormat="1" applyFont="1" applyBorder="1" applyAlignment="1" applyProtection="1">
      <alignment horizontal="center" vertical="center"/>
      <protection locked="0"/>
    </xf>
    <xf numFmtId="4" fontId="8" fillId="0" borderId="6" xfId="8" applyNumberFormat="1" applyFont="1" applyBorder="1" applyAlignment="1" applyProtection="1">
      <alignment horizontal="center" vertical="center"/>
      <protection locked="0"/>
    </xf>
    <xf numFmtId="4" fontId="8" fillId="0" borderId="9" xfId="8" applyNumberFormat="1" applyFont="1" applyBorder="1" applyAlignment="1" applyProtection="1">
      <alignment horizontal="center" vertical="center"/>
      <protection locked="0"/>
    </xf>
    <xf numFmtId="4" fontId="9" fillId="2" borderId="4" xfId="0" applyNumberFormat="1" applyFont="1" applyFill="1" applyBorder="1" applyAlignment="1" applyProtection="1">
      <alignment horizontal="center" vertical="center"/>
      <protection hidden="1"/>
    </xf>
    <xf numFmtId="4" fontId="9" fillId="2" borderId="4" xfId="8" applyNumberFormat="1" applyFont="1" applyFill="1" applyBorder="1" applyAlignment="1" applyProtection="1">
      <alignment horizontal="center" vertical="center"/>
      <protection hidden="1"/>
    </xf>
    <xf numFmtId="4" fontId="9" fillId="2" borderId="8" xfId="8" applyNumberFormat="1" applyFont="1" applyFill="1" applyBorder="1" applyAlignment="1" applyProtection="1">
      <alignment horizontal="center" vertical="center"/>
      <protection hidden="1"/>
    </xf>
    <xf numFmtId="4" fontId="9" fillId="2" borderId="16" xfId="8" applyNumberFormat="1" applyFont="1" applyFill="1" applyBorder="1" applyAlignment="1" applyProtection="1">
      <alignment horizontal="center" vertical="center"/>
      <protection hidden="1"/>
    </xf>
    <xf numFmtId="4" fontId="8" fillId="0" borderId="14" xfId="8" applyNumberFormat="1" applyFont="1" applyBorder="1" applyAlignment="1" applyProtection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167" fontId="8" fillId="0" borderId="6" xfId="9" applyNumberFormat="1" applyFont="1" applyBorder="1" applyAlignment="1" applyProtection="1">
      <alignment horizontal="center" vertical="center"/>
      <protection locked="0"/>
    </xf>
    <xf numFmtId="167" fontId="8" fillId="0" borderId="9" xfId="9" applyNumberFormat="1" applyFont="1" applyBorder="1" applyAlignment="1" applyProtection="1">
      <alignment horizontal="center" vertical="center"/>
      <protection locked="0"/>
    </xf>
    <xf numFmtId="167" fontId="8" fillId="0" borderId="14" xfId="9" applyNumberFormat="1" applyFont="1" applyBorder="1" applyAlignment="1" applyProtection="1">
      <alignment horizontal="center" vertical="center"/>
    </xf>
    <xf numFmtId="167" fontId="9" fillId="2" borderId="4" xfId="9" applyNumberFormat="1" applyFont="1" applyFill="1" applyBorder="1" applyAlignment="1" applyProtection="1">
      <alignment horizontal="center" vertical="center"/>
      <protection hidden="1"/>
    </xf>
    <xf numFmtId="167" fontId="9" fillId="2" borderId="8" xfId="9" applyNumberFormat="1" applyFont="1" applyFill="1" applyBorder="1" applyAlignment="1" applyProtection="1">
      <alignment horizontal="center" vertical="center"/>
      <protection hidden="1"/>
    </xf>
    <xf numFmtId="167" fontId="9" fillId="2" borderId="16" xfId="9" applyNumberFormat="1" applyFont="1" applyFill="1" applyBorder="1" applyAlignment="1" applyProtection="1">
      <alignment horizontal="center" vertical="center"/>
      <protection hidden="1"/>
    </xf>
  </cellXfs>
  <cellStyles count="10">
    <cellStyle name="Comma 2" xfId="4"/>
    <cellStyle name="Comma 3" xfId="6"/>
    <cellStyle name="Currency" xfId="8" builtinId="4"/>
    <cellStyle name="Currency [0]" xfId="9" builtinId="7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view="pageBreakPreview" zoomScaleNormal="100" zoomScaleSheetLayoutView="100" workbookViewId="0">
      <selection activeCell="C6" sqref="C6"/>
    </sheetView>
  </sheetViews>
  <sheetFormatPr defaultRowHeight="15" x14ac:dyDescent="0.25"/>
  <cols>
    <col min="1" max="1" width="6.28515625" style="2" customWidth="1"/>
    <col min="2" max="2" width="16.42578125" style="2" customWidth="1"/>
    <col min="3" max="3" width="12.85546875" style="2" customWidth="1"/>
    <col min="4" max="4" width="13.28515625" style="2" customWidth="1"/>
    <col min="5" max="5" width="12.7109375" style="2" customWidth="1"/>
    <col min="6" max="6" width="13.28515625" style="2" customWidth="1"/>
    <col min="7" max="10" width="14.5703125" style="2" customWidth="1"/>
    <col min="11" max="16384" width="9.140625" style="2"/>
  </cols>
  <sheetData>
    <row r="1" spans="1:10" x14ac:dyDescent="0.25">
      <c r="A1" s="7" t="s">
        <v>9</v>
      </c>
    </row>
    <row r="3" spans="1:10" ht="22.5" customHeight="1" x14ac:dyDescent="0.25">
      <c r="A3" s="21" t="s">
        <v>0</v>
      </c>
      <c r="B3" s="18" t="s">
        <v>2</v>
      </c>
      <c r="C3" s="24" t="s">
        <v>10</v>
      </c>
      <c r="D3" s="25"/>
      <c r="E3" s="25"/>
      <c r="F3" s="25"/>
      <c r="G3" s="25"/>
      <c r="H3" s="25"/>
      <c r="I3" s="25"/>
      <c r="J3" s="25"/>
    </row>
    <row r="4" spans="1:10" ht="29.25" customHeight="1" x14ac:dyDescent="0.25">
      <c r="A4" s="22"/>
      <c r="B4" s="19"/>
      <c r="C4" s="26" t="s">
        <v>21</v>
      </c>
      <c r="D4" s="27"/>
      <c r="E4" s="28"/>
      <c r="F4" s="29" t="s">
        <v>20</v>
      </c>
      <c r="G4" s="26" t="s">
        <v>16</v>
      </c>
      <c r="H4" s="27"/>
      <c r="I4" s="28"/>
      <c r="J4" s="29" t="s">
        <v>15</v>
      </c>
    </row>
    <row r="5" spans="1:10" ht="62.25" customHeight="1" thickBot="1" x14ac:dyDescent="0.3">
      <c r="A5" s="23"/>
      <c r="B5" s="20"/>
      <c r="C5" s="8" t="s">
        <v>17</v>
      </c>
      <c r="D5" s="8" t="s">
        <v>18</v>
      </c>
      <c r="E5" s="9" t="s">
        <v>19</v>
      </c>
      <c r="F5" s="30"/>
      <c r="G5" s="8" t="s">
        <v>12</v>
      </c>
      <c r="H5" s="8" t="s">
        <v>13</v>
      </c>
      <c r="I5" s="9" t="s">
        <v>14</v>
      </c>
      <c r="J5" s="30"/>
    </row>
    <row r="6" spans="1:10" ht="22.5" customHeight="1" x14ac:dyDescent="0.25">
      <c r="A6" s="1">
        <v>1</v>
      </c>
      <c r="B6" s="6" t="s">
        <v>3</v>
      </c>
      <c r="C6" s="10">
        <v>28708</v>
      </c>
      <c r="D6" s="11" t="s">
        <v>11</v>
      </c>
      <c r="E6" s="12" t="s">
        <v>11</v>
      </c>
      <c r="F6" s="17">
        <f>IF(SUM(C6:E6)=0,"-",SUM(C6:E6))</f>
        <v>28708</v>
      </c>
      <c r="G6" s="31">
        <f>105000*C6/1000000</f>
        <v>3014.34</v>
      </c>
      <c r="H6" s="31">
        <f>105000*SUM(D6)/1000000</f>
        <v>0</v>
      </c>
      <c r="I6" s="32">
        <f>105000*SUM(E6)/1000000</f>
        <v>0</v>
      </c>
      <c r="J6" s="33">
        <f>IF(SUM(G6:I6)=0,"-",SUM(G6:I6))</f>
        <v>3014.34</v>
      </c>
    </row>
    <row r="7" spans="1:10" ht="22.5" customHeight="1" x14ac:dyDescent="0.25">
      <c r="A7" s="1">
        <v>2</v>
      </c>
      <c r="B7" s="6" t="s">
        <v>4</v>
      </c>
      <c r="C7" s="10">
        <v>8535</v>
      </c>
      <c r="D7" s="11" t="s">
        <v>11</v>
      </c>
      <c r="E7" s="12" t="s">
        <v>11</v>
      </c>
      <c r="F7" s="17">
        <f t="shared" ref="F7:F10" si="0">IF(SUM(C7:E7)=0,"-",SUM(C7:E7))</f>
        <v>8535</v>
      </c>
      <c r="G7" s="31">
        <f t="shared" ref="G7:G10" si="1">105000*C7/1000000</f>
        <v>896.17499999999995</v>
      </c>
      <c r="H7" s="31">
        <f t="shared" ref="H7:H10" si="2">105000*SUM(D7)/1000000</f>
        <v>0</v>
      </c>
      <c r="I7" s="32">
        <f t="shared" ref="I7:I10" si="3">105000*SUM(E7)/1000000</f>
        <v>0</v>
      </c>
      <c r="J7" s="33">
        <f t="shared" ref="J7:J10" si="4">IF(SUM(G7:I7)=0,"-",SUM(G7:I7))</f>
        <v>896.17499999999995</v>
      </c>
    </row>
    <row r="8" spans="1:10" ht="22.5" customHeight="1" x14ac:dyDescent="0.25">
      <c r="A8" s="1">
        <v>3</v>
      </c>
      <c r="B8" s="6" t="s">
        <v>5</v>
      </c>
      <c r="C8" s="10">
        <v>9311</v>
      </c>
      <c r="D8" s="11" t="s">
        <v>11</v>
      </c>
      <c r="E8" s="12" t="s">
        <v>11</v>
      </c>
      <c r="F8" s="17">
        <f t="shared" si="0"/>
        <v>9311</v>
      </c>
      <c r="G8" s="31">
        <f t="shared" si="1"/>
        <v>977.65499999999997</v>
      </c>
      <c r="H8" s="31">
        <f t="shared" si="2"/>
        <v>0</v>
      </c>
      <c r="I8" s="32">
        <f t="shared" si="3"/>
        <v>0</v>
      </c>
      <c r="J8" s="33">
        <f t="shared" si="4"/>
        <v>977.65499999999997</v>
      </c>
    </row>
    <row r="9" spans="1:10" ht="22.5" customHeight="1" x14ac:dyDescent="0.25">
      <c r="A9" s="1">
        <v>4</v>
      </c>
      <c r="B9" s="6" t="s">
        <v>6</v>
      </c>
      <c r="C9" s="10">
        <v>11638</v>
      </c>
      <c r="D9" s="11" t="s">
        <v>11</v>
      </c>
      <c r="E9" s="12" t="s">
        <v>11</v>
      </c>
      <c r="F9" s="17">
        <f t="shared" si="0"/>
        <v>11638</v>
      </c>
      <c r="G9" s="31">
        <f t="shared" si="1"/>
        <v>1221.99</v>
      </c>
      <c r="H9" s="31">
        <f t="shared" si="2"/>
        <v>0</v>
      </c>
      <c r="I9" s="32">
        <f t="shared" si="3"/>
        <v>0</v>
      </c>
      <c r="J9" s="33">
        <f t="shared" si="4"/>
        <v>1221.99</v>
      </c>
    </row>
    <row r="10" spans="1:10" ht="22.5" customHeight="1" x14ac:dyDescent="0.25">
      <c r="A10" s="1">
        <v>5</v>
      </c>
      <c r="B10" s="6" t="s">
        <v>7</v>
      </c>
      <c r="C10" s="10">
        <v>19397</v>
      </c>
      <c r="D10" s="11" t="s">
        <v>11</v>
      </c>
      <c r="E10" s="12" t="s">
        <v>11</v>
      </c>
      <c r="F10" s="17">
        <f t="shared" si="0"/>
        <v>19397</v>
      </c>
      <c r="G10" s="31">
        <f t="shared" si="1"/>
        <v>2036.6849999999999</v>
      </c>
      <c r="H10" s="31">
        <f t="shared" si="2"/>
        <v>0</v>
      </c>
      <c r="I10" s="32">
        <f t="shared" si="3"/>
        <v>0</v>
      </c>
      <c r="J10" s="33">
        <f t="shared" si="4"/>
        <v>2036.6849999999999</v>
      </c>
    </row>
    <row r="11" spans="1:10" ht="24" customHeight="1" thickBot="1" x14ac:dyDescent="0.3">
      <c r="A11" s="4"/>
      <c r="B11" s="5" t="s">
        <v>1</v>
      </c>
      <c r="C11" s="13">
        <f>IF(SUM(C6:C10)=0,"-",SUM(C6:C10))</f>
        <v>77589</v>
      </c>
      <c r="D11" s="14" t="str">
        <f t="shared" ref="D11:F11" si="5">IF(SUM(D6:D10)=0,"-",SUM(D6:D10))</f>
        <v>-</v>
      </c>
      <c r="E11" s="15" t="str">
        <f t="shared" si="5"/>
        <v>-</v>
      </c>
      <c r="F11" s="16">
        <f t="shared" si="5"/>
        <v>77589</v>
      </c>
      <c r="G11" s="34">
        <f>IF(SUM(G6:G10)=0,0,SUM(G6:G10))</f>
        <v>8146.8449999999993</v>
      </c>
      <c r="H11" s="34">
        <f t="shared" ref="H11:J11" si="6">IF(SUM(H6:H10)=0,0,SUM(H6:H10))</f>
        <v>0</v>
      </c>
      <c r="I11" s="35">
        <f t="shared" si="6"/>
        <v>0</v>
      </c>
      <c r="J11" s="36">
        <f t="shared" si="6"/>
        <v>8146.8449999999993</v>
      </c>
    </row>
    <row r="12" spans="1:10" ht="15.75" thickTop="1" x14ac:dyDescent="0.25">
      <c r="A12" s="3" t="s">
        <v>8</v>
      </c>
    </row>
  </sheetData>
  <mergeCells count="7">
    <mergeCell ref="B3:B5"/>
    <mergeCell ref="A3:A5"/>
    <mergeCell ref="C3:J3"/>
    <mergeCell ref="C4:E4"/>
    <mergeCell ref="F4:F5"/>
    <mergeCell ref="G4:I4"/>
    <mergeCell ref="J4:J5"/>
  </mergeCells>
  <printOptions horizontalCentered="1"/>
  <pageMargins left="0.19685039370078741" right="0.19685039370078741" top="0.39370078740157483" bottom="0.19685039370078741" header="0.31496062992125984" footer="0.31496062992125984"/>
  <pageSetup paperSize="25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2020-09-23T13:56:14Z</dcterms:modified>
</cp:coreProperties>
</file>