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E61DD18E-CC1C-40AB-9B18-9B9395DDAE0C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PENDERITA HIV" sheetId="88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88" l="1"/>
  <c r="S6" i="88"/>
  <c r="S7" i="88"/>
  <c r="S8" i="88"/>
  <c r="S4" i="88"/>
  <c r="R5" i="88"/>
  <c r="R6" i="88"/>
  <c r="R7" i="88"/>
  <c r="R8" i="88"/>
  <c r="R4" i="88"/>
  <c r="E8" i="88"/>
  <c r="E7" i="88"/>
  <c r="E6" i="88"/>
  <c r="E5" i="88"/>
  <c r="E4" i="88"/>
  <c r="H8" i="88"/>
  <c r="H7" i="88"/>
  <c r="H6" i="88"/>
  <c r="H5" i="88"/>
  <c r="H4" i="88"/>
  <c r="K8" i="88"/>
  <c r="K7" i="88"/>
  <c r="K6" i="88"/>
  <c r="K5" i="88"/>
  <c r="K4" i="88"/>
  <c r="N8" i="88"/>
  <c r="N7" i="88"/>
  <c r="N6" i="88"/>
  <c r="N5" i="88"/>
  <c r="N4" i="88"/>
  <c r="W7" i="88" l="1"/>
  <c r="W6" i="88"/>
  <c r="W5" i="88"/>
  <c r="W8" i="88"/>
  <c r="Q8" i="88"/>
  <c r="Q7" i="88"/>
  <c r="Q6" i="88"/>
  <c r="Q5" i="88"/>
  <c r="Q4" i="88"/>
  <c r="P9" i="88"/>
  <c r="O9" i="88"/>
  <c r="N9" i="88"/>
  <c r="M9" i="88"/>
  <c r="L9" i="88"/>
  <c r="K9" i="88"/>
  <c r="J9" i="88"/>
  <c r="I9" i="88"/>
  <c r="H9" i="88"/>
  <c r="G9" i="88"/>
  <c r="F9" i="88"/>
  <c r="D9" i="88"/>
  <c r="C9" i="88"/>
  <c r="Q9" i="88" l="1"/>
  <c r="S9" i="88"/>
  <c r="T6" i="88"/>
  <c r="T8" i="88"/>
  <c r="T7" i="88"/>
  <c r="T5" i="88"/>
  <c r="E9" i="88"/>
  <c r="V9" i="88"/>
  <c r="T4" i="88"/>
  <c r="R9" i="88"/>
  <c r="W4" i="88"/>
  <c r="W9" i="88" s="1"/>
  <c r="U9" i="88"/>
  <c r="T9" i="88" l="1"/>
</calcChain>
</file>

<file path=xl/sharedStrings.xml><?xml version="1.0" encoding="utf-8"?>
<sst xmlns="http://schemas.openxmlformats.org/spreadsheetml/2006/main" count="88" uniqueCount="39">
  <si>
    <t xml:space="preserve">Keterangan: </t>
  </si>
  <si>
    <t>Orang</t>
  </si>
  <si>
    <t>TOTAL 
PENDERITA HIV</t>
  </si>
  <si>
    <t>JUMLAH 
LAKI-LAKI PENDERITA HIV</t>
  </si>
  <si>
    <t>JUMLAH 
PEREMPUAN PENDERITA HIV</t>
  </si>
  <si>
    <t>SATUAN</t>
  </si>
  <si>
    <t>JMLH 
KEMATIAN LAKI-LAKI 
AKIBAT HIV</t>
  </si>
  <si>
    <t>JMLH 
KEMATIAN PEREMPUAN
AKIBAT HIV</t>
  </si>
  <si>
    <t>TOTAL 
KEMATIAN 
AKIBAT HIV</t>
  </si>
  <si>
    <t>LAKI-LAKI PENDERITA HIV
 Usia ≤ 4 Thn</t>
  </si>
  <si>
    <t>PEREMPUAN PENDERITA HIV
 Usia ≤ 4 Thn</t>
  </si>
  <si>
    <t>JUMLAH  PENDERITA HIV
 Usia ≤ 4 Thn</t>
  </si>
  <si>
    <t>LAKI-LAKI PENDERITA HIV
 5 - 14 Thn</t>
  </si>
  <si>
    <t>PEREMPUAN PENDERITA HIV
 5 - 14 Thn</t>
  </si>
  <si>
    <t>JUMLAH  PENDERITA HIV
5 - 14 Thn</t>
  </si>
  <si>
    <t>LAKI-LAKI PENDERITA HIV
 15 - 24 Thn</t>
  </si>
  <si>
    <t>PEREMPUAN PENDERITA HIV
 15 - 24 Thn</t>
  </si>
  <si>
    <t>JUMLAH  PENDERITA HIV
15 - 24 Thn</t>
  </si>
  <si>
    <t>LAKI-LAKI PENDERITA HIV
 25 - 49 Thn</t>
  </si>
  <si>
    <t>PEREMPUAN PENDERITA HIV
 25 - 49 Thn</t>
  </si>
  <si>
    <t>JUMLAH  PENDERITA HIV
25 - 49 Thn</t>
  </si>
  <si>
    <t>LAKI-LAKI PENDERITA HIV
 Usia ≥ 50 Thn</t>
  </si>
  <si>
    <t>PEREMPUAN PENDERITA HIV
 Usia ≥ 50 Thn</t>
  </si>
  <si>
    <t>JUMLAH  PENDERITA HIV
 Usia ≥ 50 Thn</t>
  </si>
  <si>
    <t>KODE WILAYAH</t>
  </si>
  <si>
    <t>KOTA BIMA</t>
  </si>
  <si>
    <t>RASANAE BARAT</t>
  </si>
  <si>
    <t>RASANAE TIMUR</t>
  </si>
  <si>
    <t>ASAKOTA</t>
  </si>
  <si>
    <t>RABA</t>
  </si>
  <si>
    <t>MPUNDA</t>
  </si>
  <si>
    <t>NAMA WILAYAH</t>
  </si>
  <si>
    <t>a. Jumlah kasus adalah seluruh kasus baru yang ada di wilayah kerja puskesmas tersebut termasuk kasus yang ditemukan di RS</t>
  </si>
  <si>
    <t>KOTA BIMA 2021</t>
  </si>
  <si>
    <t>-</t>
  </si>
  <si>
    <t>KOTA BIMA 2022</t>
  </si>
  <si>
    <t>Jumlah Kasus Penderita HIV di Kota Bima, menurut Jenis Kelamin dan Kelompok Umur di rinci per Kecamatan Tahun 2024</t>
  </si>
  <si>
    <t>Sumber: Bidang P2PL, Dinas Kesehatan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</si>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</sst>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* #,##0.00_);_(* \(#,##0.00\);_(* &quot;-&quot;??_);_(@_)"/>
    <numFmt numFmtId="169" formatCode="#,##0.00\ ;&quot; (&quot;#,##0.00\);&quot; -&quot;#\ ;@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87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4" fillId="0" borderId="0"/>
    <xf numFmtId="0" fontId="4" fillId="0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87">
    <cellStyle name="40% - Accent3 2" xfId="2" xr:uid="{00000000-0005-0000-0000-000000000000}"/>
    <cellStyle name="40% - Accent6 2" xfId="3" xr:uid="{00000000-0005-0000-0000-000001000000}"/>
    <cellStyle name="Comma [0] 2" xfId="6" xr:uid="{00000000-0005-0000-0000-000002000000}"/>
    <cellStyle name="Comma [0] 2 2" xfId="7" xr:uid="{00000000-0005-0000-0000-000003000000}"/>
    <cellStyle name="Comma [0] 2 2 2" xfId="8" xr:uid="{00000000-0005-0000-0000-000004000000}"/>
    <cellStyle name="Comma [0] 2 3" xfId="9" xr:uid="{00000000-0005-0000-0000-000005000000}"/>
    <cellStyle name="Comma [0] 3" xfId="10" xr:uid="{00000000-0005-0000-0000-000006000000}"/>
    <cellStyle name="Comma [0] 3 2" xfId="11" xr:uid="{00000000-0005-0000-0000-000007000000}"/>
    <cellStyle name="Comma [0] 4" xfId="12" xr:uid="{00000000-0005-0000-0000-000008000000}"/>
    <cellStyle name="Comma [0] 4 2" xfId="13" xr:uid="{00000000-0005-0000-0000-000009000000}"/>
    <cellStyle name="Comma [0] 4 3" xfId="14" xr:uid="{00000000-0005-0000-0000-00000A000000}"/>
    <cellStyle name="Comma [0] 5" xfId="15" xr:uid="{00000000-0005-0000-0000-00000B000000}"/>
    <cellStyle name="Comma [0] 5 2" xfId="16" xr:uid="{00000000-0005-0000-0000-00000C000000}"/>
    <cellStyle name="Comma [0] 6" xfId="17" xr:uid="{00000000-0005-0000-0000-00000D000000}"/>
    <cellStyle name="Comma [0] 7" xfId="18" xr:uid="{00000000-0005-0000-0000-00000E000000}"/>
    <cellStyle name="Comma [0] 8" xfId="5" xr:uid="{00000000-0005-0000-0000-00000F000000}"/>
    <cellStyle name="Comma 10" xfId="19" xr:uid="{00000000-0005-0000-0000-000010000000}"/>
    <cellStyle name="Comma 10 2" xfId="20" xr:uid="{00000000-0005-0000-0000-000011000000}"/>
    <cellStyle name="Comma 11" xfId="21" xr:uid="{00000000-0005-0000-0000-000012000000}"/>
    <cellStyle name="Comma 11 2" xfId="22" xr:uid="{00000000-0005-0000-0000-000013000000}"/>
    <cellStyle name="Comma 12" xfId="23" xr:uid="{00000000-0005-0000-0000-000014000000}"/>
    <cellStyle name="Comma 12 2" xfId="24" xr:uid="{00000000-0005-0000-0000-000015000000}"/>
    <cellStyle name="Comma 13" xfId="25" xr:uid="{00000000-0005-0000-0000-000016000000}"/>
    <cellStyle name="Comma 13 2" xfId="26" xr:uid="{00000000-0005-0000-0000-000017000000}"/>
    <cellStyle name="Comma 14" xfId="27" xr:uid="{00000000-0005-0000-0000-000018000000}"/>
    <cellStyle name="Comma 14 2" xfId="28" xr:uid="{00000000-0005-0000-0000-000019000000}"/>
    <cellStyle name="Comma 15" xfId="29" xr:uid="{00000000-0005-0000-0000-00001A000000}"/>
    <cellStyle name="Comma 15 2" xfId="30" xr:uid="{00000000-0005-0000-0000-00001B000000}"/>
    <cellStyle name="Comma 16" xfId="31" xr:uid="{00000000-0005-0000-0000-00001C000000}"/>
    <cellStyle name="Comma 16 2" xfId="32" xr:uid="{00000000-0005-0000-0000-00001D000000}"/>
    <cellStyle name="Comma 17" xfId="33" xr:uid="{00000000-0005-0000-0000-00001E000000}"/>
    <cellStyle name="Comma 17 2" xfId="34" xr:uid="{00000000-0005-0000-0000-00001F000000}"/>
    <cellStyle name="Comma 18" xfId="35" xr:uid="{00000000-0005-0000-0000-000020000000}"/>
    <cellStyle name="Comma 18 2" xfId="36" xr:uid="{00000000-0005-0000-0000-000021000000}"/>
    <cellStyle name="Comma 19" xfId="37" xr:uid="{00000000-0005-0000-0000-000022000000}"/>
    <cellStyle name="Comma 19 2" xfId="38" xr:uid="{00000000-0005-0000-0000-000023000000}"/>
    <cellStyle name="Comma 2" xfId="39" xr:uid="{00000000-0005-0000-0000-000024000000}"/>
    <cellStyle name="Comma 2 2" xfId="40" xr:uid="{00000000-0005-0000-0000-000025000000}"/>
    <cellStyle name="Comma 2 2 2" xfId="41" xr:uid="{00000000-0005-0000-0000-000026000000}"/>
    <cellStyle name="Comma 2 3" xfId="42" xr:uid="{00000000-0005-0000-0000-000027000000}"/>
    <cellStyle name="Comma 20" xfId="43" xr:uid="{00000000-0005-0000-0000-000028000000}"/>
    <cellStyle name="Comma 20 2" xfId="44" xr:uid="{00000000-0005-0000-0000-000029000000}"/>
    <cellStyle name="Comma 20 3" xfId="45" xr:uid="{00000000-0005-0000-0000-00002A000000}"/>
    <cellStyle name="Comma 21" xfId="46" xr:uid="{00000000-0005-0000-0000-00002B000000}"/>
    <cellStyle name="Comma 21 2" xfId="47" xr:uid="{00000000-0005-0000-0000-00002C000000}"/>
    <cellStyle name="Comma 21 3" xfId="48" xr:uid="{00000000-0005-0000-0000-00002D000000}"/>
    <cellStyle name="Comma 22" xfId="49" xr:uid="{00000000-0005-0000-0000-00002E000000}"/>
    <cellStyle name="Comma 22 2" xfId="50" xr:uid="{00000000-0005-0000-0000-00002F000000}"/>
    <cellStyle name="Comma 22 3" xfId="51" xr:uid="{00000000-0005-0000-0000-000030000000}"/>
    <cellStyle name="Comma 23" xfId="52" xr:uid="{00000000-0005-0000-0000-000031000000}"/>
    <cellStyle name="Comma 23 2" xfId="53" xr:uid="{00000000-0005-0000-0000-000032000000}"/>
    <cellStyle name="Comma 24" xfId="54" xr:uid="{00000000-0005-0000-0000-000033000000}"/>
    <cellStyle name="Comma 24 2" xfId="55" xr:uid="{00000000-0005-0000-0000-000034000000}"/>
    <cellStyle name="Comma 25" xfId="56" xr:uid="{00000000-0005-0000-0000-000035000000}"/>
    <cellStyle name="Comma 26" xfId="57" xr:uid="{00000000-0005-0000-0000-000036000000}"/>
    <cellStyle name="Comma 27" xfId="4" xr:uid="{00000000-0005-0000-0000-000037000000}"/>
    <cellStyle name="Comma 3" xfId="58" xr:uid="{00000000-0005-0000-0000-000038000000}"/>
    <cellStyle name="Comma 3 2" xfId="59" xr:uid="{00000000-0005-0000-0000-000039000000}"/>
    <cellStyle name="Comma 4" xfId="60" xr:uid="{00000000-0005-0000-0000-00003A000000}"/>
    <cellStyle name="Comma 4 2" xfId="61" xr:uid="{00000000-0005-0000-0000-00003B000000}"/>
    <cellStyle name="Comma 5" xfId="62" xr:uid="{00000000-0005-0000-0000-00003C000000}"/>
    <cellStyle name="Comma 5 2" xfId="63" xr:uid="{00000000-0005-0000-0000-00003D000000}"/>
    <cellStyle name="Comma 6" xfId="64" xr:uid="{00000000-0005-0000-0000-00003E000000}"/>
    <cellStyle name="Comma 6 2" xfId="65" xr:uid="{00000000-0005-0000-0000-00003F000000}"/>
    <cellStyle name="Comma 7" xfId="66" xr:uid="{00000000-0005-0000-0000-000040000000}"/>
    <cellStyle name="Comma 7 2" xfId="67" xr:uid="{00000000-0005-0000-0000-000041000000}"/>
    <cellStyle name="Comma 8" xfId="68" xr:uid="{00000000-0005-0000-0000-000042000000}"/>
    <cellStyle name="Comma 8 2" xfId="69" xr:uid="{00000000-0005-0000-0000-000043000000}"/>
    <cellStyle name="Comma 9" xfId="70" xr:uid="{00000000-0005-0000-0000-000044000000}"/>
    <cellStyle name="Comma 9 2" xfId="71" xr:uid="{00000000-0005-0000-0000-000045000000}"/>
    <cellStyle name="Currency [0] 2" xfId="73" xr:uid="{00000000-0005-0000-0000-000046000000}"/>
    <cellStyle name="Currency [0] 3" xfId="72" xr:uid="{00000000-0005-0000-0000-000047000000}"/>
    <cellStyle name="Excel Built-in Comma" xfId="74" xr:uid="{00000000-0005-0000-0000-000048000000}"/>
    <cellStyle name="Excel Built-in Normal" xfId="75" xr:uid="{00000000-0005-0000-0000-000049000000}"/>
    <cellStyle name="Millares [0]_Well Timing" xfId="76" xr:uid="{00000000-0005-0000-0000-00004A000000}"/>
    <cellStyle name="Millares_Well Timing" xfId="77" xr:uid="{00000000-0005-0000-0000-00004B000000}"/>
    <cellStyle name="Moneda [0]_Well Timing" xfId="78" xr:uid="{00000000-0005-0000-0000-00004C000000}"/>
    <cellStyle name="Moneda_Well Timing" xfId="79" xr:uid="{00000000-0005-0000-0000-00004D000000}"/>
    <cellStyle name="Normal" xfId="0" builtinId="0"/>
    <cellStyle name="Normal 2" xfId="80" xr:uid="{00000000-0005-0000-0000-00004F000000}"/>
    <cellStyle name="Normal 3" xfId="81" xr:uid="{00000000-0005-0000-0000-000050000000}"/>
    <cellStyle name="Normal 3 2" xfId="82" xr:uid="{00000000-0005-0000-0000-000051000000}"/>
    <cellStyle name="Normal 4" xfId="83" xr:uid="{00000000-0005-0000-0000-000052000000}"/>
    <cellStyle name="Normal 5" xfId="1" xr:uid="{00000000-0005-0000-0000-000053000000}"/>
    <cellStyle name="Percent 2" xfId="85" xr:uid="{00000000-0005-0000-0000-000054000000}"/>
    <cellStyle name="Percent 2 2" xfId="86" xr:uid="{00000000-0005-0000-0000-000055000000}"/>
    <cellStyle name="Percent 3" xfId="84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view="pageBreakPreview" zoomScaleNormal="100" zoomScaleSheetLayoutView="100" workbookViewId="0">
      <pane xSplit="2" topLeftCell="C1" activePane="topRight" state="frozen"/>
      <selection pane="topRight" activeCell="V10" sqref="V10"/>
    </sheetView>
  </sheetViews>
  <sheetFormatPr defaultRowHeight="12.75" x14ac:dyDescent="0.2"/>
  <cols>
    <col min="1" max="1" width="9.140625" style="1"/>
    <col min="2" max="2" width="17.140625" style="1" customWidth="1"/>
    <col min="3" max="3" width="10.85546875" style="1" customWidth="1"/>
    <col min="4" max="4" width="10.42578125" style="1" customWidth="1"/>
    <col min="5" max="6" width="10.85546875" style="1" customWidth="1"/>
    <col min="7" max="7" width="10.42578125" style="1" customWidth="1"/>
    <col min="8" max="9" width="10.85546875" style="1" customWidth="1"/>
    <col min="10" max="10" width="10.42578125" style="1" customWidth="1"/>
    <col min="11" max="12" width="10.85546875" style="1" customWidth="1"/>
    <col min="13" max="13" width="10.42578125" style="1" customWidth="1"/>
    <col min="14" max="15" width="10.85546875" style="1" customWidth="1"/>
    <col min="16" max="16" width="11" style="1" customWidth="1"/>
    <col min="17" max="18" width="10.85546875" style="1" customWidth="1"/>
    <col min="19" max="19" width="10.42578125" style="1" customWidth="1"/>
    <col min="20" max="20" width="10.85546875" style="1" customWidth="1"/>
    <col min="21" max="21" width="10.7109375" style="1" customWidth="1"/>
    <col min="22" max="22" width="11.140625" style="1" customWidth="1"/>
    <col min="23" max="23" width="10.7109375" style="1" customWidth="1"/>
    <col min="24" max="24" width="8" style="1" customWidth="1"/>
    <col min="25" max="16384" width="9.140625" style="1"/>
  </cols>
  <sheetData>
    <row r="1" spans="1:24" ht="15" x14ac:dyDescent="0.25">
      <c r="A1" s="7" t="s">
        <v>36</v>
      </c>
    </row>
    <row r="3" spans="1:24" ht="60.75" thickBot="1" x14ac:dyDescent="0.25">
      <c r="A3" s="3" t="s">
        <v>24</v>
      </c>
      <c r="B3" s="9" t="s">
        <v>31</v>
      </c>
      <c r="C3" s="3" t="s">
        <v>9</v>
      </c>
      <c r="D3" s="3" t="s">
        <v>10</v>
      </c>
      <c r="E3" s="3" t="s">
        <v>11</v>
      </c>
      <c r="F3" s="8" t="s">
        <v>12</v>
      </c>
      <c r="G3" s="3" t="s">
        <v>13</v>
      </c>
      <c r="H3" s="3" t="s">
        <v>14</v>
      </c>
      <c r="I3" s="8" t="s">
        <v>15</v>
      </c>
      <c r="J3" s="3" t="s">
        <v>16</v>
      </c>
      <c r="K3" s="3" t="s">
        <v>17</v>
      </c>
      <c r="L3" s="8" t="s">
        <v>18</v>
      </c>
      <c r="M3" s="3" t="s">
        <v>19</v>
      </c>
      <c r="N3" s="3" t="s">
        <v>20</v>
      </c>
      <c r="O3" s="8" t="s">
        <v>21</v>
      </c>
      <c r="P3" s="3" t="s">
        <v>22</v>
      </c>
      <c r="Q3" s="3" t="s">
        <v>23</v>
      </c>
      <c r="R3" s="8" t="s">
        <v>3</v>
      </c>
      <c r="S3" s="3" t="s">
        <v>4</v>
      </c>
      <c r="T3" s="3" t="s">
        <v>2</v>
      </c>
      <c r="U3" s="8" t="s">
        <v>6</v>
      </c>
      <c r="V3" s="3" t="s">
        <v>7</v>
      </c>
      <c r="W3" s="11" t="s">
        <v>8</v>
      </c>
      <c r="X3" s="3" t="s">
        <v>5</v>
      </c>
    </row>
    <row r="4" spans="1:24" ht="20.100000000000001" customHeight="1" thickTop="1" x14ac:dyDescent="0.2">
      <c r="A4" s="5">
        <v>527201</v>
      </c>
      <c r="B4" s="10" t="s">
        <v>26</v>
      </c>
      <c r="C4" s="4">
        <v>0</v>
      </c>
      <c r="D4" s="4">
        <v>0</v>
      </c>
      <c r="E4" s="18">
        <f>IF(COUNT(C4:D4)=0,"-",SUM(C4:D4))</f>
        <v>0</v>
      </c>
      <c r="F4" s="12">
        <v>0</v>
      </c>
      <c r="G4" s="4">
        <v>0</v>
      </c>
      <c r="H4" s="18">
        <f>IF(COUNT(F4:G4)=0,"-",SUM(F4:G4))</f>
        <v>0</v>
      </c>
      <c r="I4" s="12">
        <v>3</v>
      </c>
      <c r="J4" s="4">
        <v>0</v>
      </c>
      <c r="K4" s="18">
        <f>IF(COUNT(I4:J4)=0,"-",SUM(I4:J4))</f>
        <v>3</v>
      </c>
      <c r="L4" s="12">
        <v>6</v>
      </c>
      <c r="M4" s="4">
        <v>2</v>
      </c>
      <c r="N4" s="18">
        <f>IF(COUNT(L4:M4)=0,"-",SUM(L4:M4))</f>
        <v>8</v>
      </c>
      <c r="O4" s="12">
        <v>1</v>
      </c>
      <c r="P4" s="4">
        <v>1</v>
      </c>
      <c r="Q4" s="18">
        <f>IF(COUNT(O4:P4)=0,"-",SUM(O4:P4))</f>
        <v>2</v>
      </c>
      <c r="R4" s="12">
        <f>C4+F4+I4+L4+O4</f>
        <v>10</v>
      </c>
      <c r="S4" s="4">
        <f>D4+G4+J4+M4+P4</f>
        <v>3</v>
      </c>
      <c r="T4" s="18">
        <f>IF(COUNT(R4:S4)=0,"-",SUM(R4:S4))</f>
        <v>13</v>
      </c>
      <c r="U4" s="12">
        <v>1</v>
      </c>
      <c r="V4" s="4">
        <v>1</v>
      </c>
      <c r="W4" s="19">
        <f>IF(COUNT(U4:V4)=0,"-",SUM(U4:V4))</f>
        <v>2</v>
      </c>
      <c r="X4" s="4" t="s">
        <v>1</v>
      </c>
    </row>
    <row r="5" spans="1:24" ht="20.100000000000001" customHeight="1" x14ac:dyDescent="0.2">
      <c r="A5" s="5">
        <v>527202</v>
      </c>
      <c r="B5" s="10" t="s">
        <v>27</v>
      </c>
      <c r="C5" s="4">
        <v>0</v>
      </c>
      <c r="D5" s="4">
        <v>0</v>
      </c>
      <c r="E5" s="18">
        <f t="shared" ref="E5:E8" si="0">IF(COUNT(C5:D5)=0,"-",SUM(C5:D5))</f>
        <v>0</v>
      </c>
      <c r="F5" s="12">
        <v>0</v>
      </c>
      <c r="G5" s="4">
        <v>0</v>
      </c>
      <c r="H5" s="18">
        <f t="shared" ref="H5:H8" si="1">IF(COUNT(F5:G5)=0,"-",SUM(F5:G5))</f>
        <v>0</v>
      </c>
      <c r="I5" s="12">
        <v>0</v>
      </c>
      <c r="J5" s="4">
        <v>0</v>
      </c>
      <c r="K5" s="18">
        <f t="shared" ref="K5:K8" si="2">IF(COUNT(I5:J5)=0,"-",SUM(I5:J5))</f>
        <v>0</v>
      </c>
      <c r="L5" s="12">
        <v>0</v>
      </c>
      <c r="M5" s="4">
        <v>0</v>
      </c>
      <c r="N5" s="18">
        <f t="shared" ref="N5:N8" si="3">IF(COUNT(L5:M5)=0,"-",SUM(L5:M5))</f>
        <v>0</v>
      </c>
      <c r="O5" s="12">
        <v>0</v>
      </c>
      <c r="P5" s="4">
        <v>0</v>
      </c>
      <c r="Q5" s="18">
        <f t="shared" ref="Q5:Q8" si="4">IF(COUNT(O5:P5)=0,"-",SUM(O5:P5))</f>
        <v>0</v>
      </c>
      <c r="R5" s="12">
        <f t="shared" ref="R5:R8" si="5">C5+F5+I5+L5+O5</f>
        <v>0</v>
      </c>
      <c r="S5" s="4">
        <f t="shared" ref="S5:S8" si="6">D5+G5+J5+M5+P5</f>
        <v>0</v>
      </c>
      <c r="T5" s="18">
        <f t="shared" ref="T5:T8" si="7">IF(COUNT(R5:S5)=0,"-",SUM(R5:S5))</f>
        <v>0</v>
      </c>
      <c r="U5" s="12">
        <v>0</v>
      </c>
      <c r="V5" s="4">
        <v>0</v>
      </c>
      <c r="W5" s="19">
        <f t="shared" ref="W5:W8" si="8">IF(COUNT(U5:V5)=0,"-",SUM(U5:V5))</f>
        <v>0</v>
      </c>
      <c r="X5" s="4" t="s">
        <v>1</v>
      </c>
    </row>
    <row r="6" spans="1:24" ht="20.100000000000001" customHeight="1" x14ac:dyDescent="0.2">
      <c r="A6" s="5">
        <v>527203</v>
      </c>
      <c r="B6" s="10" t="s">
        <v>28</v>
      </c>
      <c r="C6" s="4">
        <v>0</v>
      </c>
      <c r="D6" s="4">
        <v>0</v>
      </c>
      <c r="E6" s="18">
        <f t="shared" si="0"/>
        <v>0</v>
      </c>
      <c r="F6" s="12">
        <v>0</v>
      </c>
      <c r="G6" s="4">
        <v>0</v>
      </c>
      <c r="H6" s="18">
        <f t="shared" si="1"/>
        <v>0</v>
      </c>
      <c r="I6" s="12">
        <v>1</v>
      </c>
      <c r="J6" s="4">
        <v>1</v>
      </c>
      <c r="K6" s="18">
        <f t="shared" si="2"/>
        <v>2</v>
      </c>
      <c r="L6" s="12">
        <v>2</v>
      </c>
      <c r="M6" s="4">
        <v>1</v>
      </c>
      <c r="N6" s="18">
        <f t="shared" si="3"/>
        <v>3</v>
      </c>
      <c r="O6" s="12">
        <v>1</v>
      </c>
      <c r="P6" s="4">
        <v>0</v>
      </c>
      <c r="Q6" s="18">
        <f t="shared" si="4"/>
        <v>1</v>
      </c>
      <c r="R6" s="12">
        <f t="shared" si="5"/>
        <v>4</v>
      </c>
      <c r="S6" s="4">
        <f t="shared" si="6"/>
        <v>2</v>
      </c>
      <c r="T6" s="18">
        <f t="shared" si="7"/>
        <v>6</v>
      </c>
      <c r="U6" s="12">
        <v>1</v>
      </c>
      <c r="V6" s="4">
        <v>1</v>
      </c>
      <c r="W6" s="19">
        <f t="shared" si="8"/>
        <v>2</v>
      </c>
      <c r="X6" s="4" t="s">
        <v>1</v>
      </c>
    </row>
    <row r="7" spans="1:24" ht="20.100000000000001" customHeight="1" x14ac:dyDescent="0.2">
      <c r="A7" s="5">
        <v>527204</v>
      </c>
      <c r="B7" s="10" t="s">
        <v>29</v>
      </c>
      <c r="C7" s="4">
        <v>0</v>
      </c>
      <c r="D7" s="4">
        <v>0</v>
      </c>
      <c r="E7" s="18">
        <f t="shared" si="0"/>
        <v>0</v>
      </c>
      <c r="F7" s="12">
        <v>0</v>
      </c>
      <c r="G7" s="4">
        <v>0</v>
      </c>
      <c r="H7" s="18">
        <f t="shared" si="1"/>
        <v>0</v>
      </c>
      <c r="I7" s="12">
        <v>2</v>
      </c>
      <c r="J7" s="4">
        <v>0</v>
      </c>
      <c r="K7" s="18">
        <f t="shared" si="2"/>
        <v>2</v>
      </c>
      <c r="L7" s="12">
        <v>3</v>
      </c>
      <c r="M7" s="4">
        <v>3</v>
      </c>
      <c r="N7" s="18">
        <f t="shared" si="3"/>
        <v>6</v>
      </c>
      <c r="O7" s="12">
        <v>1</v>
      </c>
      <c r="P7" s="4">
        <v>0</v>
      </c>
      <c r="Q7" s="18">
        <f t="shared" si="4"/>
        <v>1</v>
      </c>
      <c r="R7" s="12">
        <f t="shared" si="5"/>
        <v>6</v>
      </c>
      <c r="S7" s="4">
        <f t="shared" si="6"/>
        <v>3</v>
      </c>
      <c r="T7" s="18">
        <f t="shared" si="7"/>
        <v>9</v>
      </c>
      <c r="U7" s="12">
        <v>0</v>
      </c>
      <c r="V7" s="4">
        <v>0</v>
      </c>
      <c r="W7" s="19">
        <f t="shared" si="8"/>
        <v>0</v>
      </c>
      <c r="X7" s="4" t="s">
        <v>1</v>
      </c>
    </row>
    <row r="8" spans="1:24" ht="20.100000000000001" customHeight="1" x14ac:dyDescent="0.2">
      <c r="A8" s="5">
        <v>527205</v>
      </c>
      <c r="B8" s="10" t="s">
        <v>30</v>
      </c>
      <c r="C8" s="4">
        <v>0</v>
      </c>
      <c r="D8" s="4">
        <v>0</v>
      </c>
      <c r="E8" s="18">
        <f t="shared" si="0"/>
        <v>0</v>
      </c>
      <c r="F8" s="12">
        <v>0</v>
      </c>
      <c r="G8" s="4">
        <v>0</v>
      </c>
      <c r="H8" s="18">
        <f t="shared" si="1"/>
        <v>0</v>
      </c>
      <c r="I8" s="12">
        <v>1</v>
      </c>
      <c r="J8" s="4">
        <v>2</v>
      </c>
      <c r="K8" s="18">
        <f t="shared" si="2"/>
        <v>3</v>
      </c>
      <c r="L8" s="12">
        <v>5</v>
      </c>
      <c r="M8" s="4">
        <v>1</v>
      </c>
      <c r="N8" s="18">
        <f t="shared" si="3"/>
        <v>6</v>
      </c>
      <c r="O8" s="12">
        <v>0</v>
      </c>
      <c r="P8" s="4">
        <v>0</v>
      </c>
      <c r="Q8" s="18">
        <f t="shared" si="4"/>
        <v>0</v>
      </c>
      <c r="R8" s="12">
        <f t="shared" si="5"/>
        <v>6</v>
      </c>
      <c r="S8" s="4">
        <f t="shared" si="6"/>
        <v>3</v>
      </c>
      <c r="T8" s="18">
        <f t="shared" si="7"/>
        <v>9</v>
      </c>
      <c r="U8" s="12">
        <v>0</v>
      </c>
      <c r="V8" s="4">
        <v>0</v>
      </c>
      <c r="W8" s="19">
        <f t="shared" si="8"/>
        <v>0</v>
      </c>
      <c r="X8" s="4" t="s">
        <v>1</v>
      </c>
    </row>
    <row r="9" spans="1:24" ht="24" customHeight="1" thickBot="1" x14ac:dyDescent="0.25">
      <c r="A9" s="13">
        <v>5272</v>
      </c>
      <c r="B9" s="14" t="s">
        <v>25</v>
      </c>
      <c r="C9" s="15">
        <f>IF(COUNT(C4:C8)=0,"-",SUM(C4:C8))</f>
        <v>0</v>
      </c>
      <c r="D9" s="15">
        <f t="shared" ref="D9:E9" si="9">IF(COUNT(D4:D8)=0,"-",SUM(D4:D8))</f>
        <v>0</v>
      </c>
      <c r="E9" s="15">
        <f t="shared" si="9"/>
        <v>0</v>
      </c>
      <c r="F9" s="16">
        <f t="shared" ref="F9" si="10">IF(COUNT(F4:F8)=0,"-",SUM(F4:F8))</f>
        <v>0</v>
      </c>
      <c r="G9" s="15">
        <f t="shared" ref="G9" si="11">IF(COUNT(G4:G8)=0,"-",SUM(G4:G8))</f>
        <v>0</v>
      </c>
      <c r="H9" s="15">
        <f t="shared" ref="H9" si="12">IF(COUNT(H4:H8)=0,"-",SUM(H4:H8))</f>
        <v>0</v>
      </c>
      <c r="I9" s="16">
        <f t="shared" ref="I9" si="13">IF(COUNT(I4:I8)=0,"-",SUM(I4:I8))</f>
        <v>7</v>
      </c>
      <c r="J9" s="15">
        <f t="shared" ref="J9" si="14">IF(COUNT(J4:J8)=0,"-",SUM(J4:J8))</f>
        <v>3</v>
      </c>
      <c r="K9" s="15">
        <f t="shared" ref="K9" si="15">IF(COUNT(K4:K8)=0,"-",SUM(K4:K8))</f>
        <v>10</v>
      </c>
      <c r="L9" s="16">
        <f t="shared" ref="L9" si="16">IF(COUNT(L4:L8)=0,"-",SUM(L4:L8))</f>
        <v>16</v>
      </c>
      <c r="M9" s="15">
        <f t="shared" ref="M9" si="17">IF(COUNT(M4:M8)=0,"-",SUM(M4:M8))</f>
        <v>7</v>
      </c>
      <c r="N9" s="15">
        <f t="shared" ref="N9" si="18">IF(COUNT(N4:N8)=0,"-",SUM(N4:N8))</f>
        <v>23</v>
      </c>
      <c r="O9" s="16">
        <f t="shared" ref="O9" si="19">IF(COUNT(O4:O8)=0,"-",SUM(O4:O8))</f>
        <v>3</v>
      </c>
      <c r="P9" s="15">
        <f t="shared" ref="P9" si="20">IF(COUNT(P4:P8)=0,"-",SUM(P4:P8))</f>
        <v>1</v>
      </c>
      <c r="Q9" s="15">
        <f t="shared" ref="Q9" si="21">IF(COUNT(Q4:Q8)=0,"-",SUM(Q4:Q8))</f>
        <v>4</v>
      </c>
      <c r="R9" s="16">
        <f t="shared" ref="R9" si="22">IF(COUNT(R4:R8)=0,"-",SUM(R4:R8))</f>
        <v>26</v>
      </c>
      <c r="S9" s="15">
        <f t="shared" ref="S9" si="23">IF(COUNT(S4:S8)=0,"-",SUM(S4:S8))</f>
        <v>11</v>
      </c>
      <c r="T9" s="15">
        <f t="shared" ref="T9" si="24">IF(COUNT(T4:T8)=0,"-",SUM(T4:T8))</f>
        <v>37</v>
      </c>
      <c r="U9" s="16">
        <f t="shared" ref="U9" si="25">IF(COUNT(U4:U8)=0,"-",SUM(U4:U8))</f>
        <v>2</v>
      </c>
      <c r="V9" s="15">
        <f t="shared" ref="V9" si="26">IF(COUNT(V4:V8)=0,"-",SUM(V4:V8))</f>
        <v>2</v>
      </c>
      <c r="W9" s="17">
        <f t="shared" ref="W9" si="27">IF(COUNT(W4:W8)=0,"-",SUM(W4:W8))</f>
        <v>4</v>
      </c>
      <c r="X9" s="15" t="s">
        <v>1</v>
      </c>
    </row>
    <row r="10" spans="1:24" ht="24" customHeight="1" thickTop="1" x14ac:dyDescent="0.2">
      <c r="A10" s="20">
        <v>5272</v>
      </c>
      <c r="B10" s="21" t="s">
        <v>38</v>
      </c>
      <c r="C10" s="22" t="s">
        <v>34</v>
      </c>
      <c r="D10" s="22" t="s">
        <v>34</v>
      </c>
      <c r="E10" s="22" t="s">
        <v>34</v>
      </c>
      <c r="F10" s="23" t="s">
        <v>34</v>
      </c>
      <c r="G10" s="22" t="s">
        <v>34</v>
      </c>
      <c r="H10" s="22" t="s">
        <v>34</v>
      </c>
      <c r="I10" s="23" t="s">
        <v>34</v>
      </c>
      <c r="J10" s="22" t="s">
        <v>34</v>
      </c>
      <c r="K10" s="22" t="s">
        <v>34</v>
      </c>
      <c r="L10" s="23" t="s">
        <v>34</v>
      </c>
      <c r="M10" s="22" t="s">
        <v>34</v>
      </c>
      <c r="N10" s="22" t="s">
        <v>34</v>
      </c>
      <c r="O10" s="23" t="s">
        <v>34</v>
      </c>
      <c r="P10" s="22" t="s">
        <v>34</v>
      </c>
      <c r="Q10" s="22" t="s">
        <v>34</v>
      </c>
      <c r="R10" s="23" t="s">
        <v>34</v>
      </c>
      <c r="S10" s="22" t="s">
        <v>34</v>
      </c>
      <c r="T10" s="22" t="s">
        <v>34</v>
      </c>
      <c r="U10" s="23" t="s">
        <v>34</v>
      </c>
      <c r="V10" s="22" t="s">
        <v>34</v>
      </c>
      <c r="W10" s="24" t="s">
        <v>34</v>
      </c>
      <c r="X10" s="22" t="s">
        <v>1</v>
      </c>
    </row>
    <row r="11" spans="1:24" ht="24" customHeight="1" x14ac:dyDescent="0.2">
      <c r="A11" s="5">
        <v>5272</v>
      </c>
      <c r="B11" s="10" t="s">
        <v>35</v>
      </c>
      <c r="C11" s="4" t="s">
        <v>34</v>
      </c>
      <c r="D11" s="4" t="s">
        <v>34</v>
      </c>
      <c r="E11" s="4" t="s">
        <v>34</v>
      </c>
      <c r="F11" s="12" t="s">
        <v>34</v>
      </c>
      <c r="G11" s="4" t="s">
        <v>34</v>
      </c>
      <c r="H11" s="4" t="s">
        <v>34</v>
      </c>
      <c r="I11" s="12" t="s">
        <v>34</v>
      </c>
      <c r="J11" s="4" t="s">
        <v>34</v>
      </c>
      <c r="K11" s="4" t="s">
        <v>34</v>
      </c>
      <c r="L11" s="12" t="s">
        <v>34</v>
      </c>
      <c r="M11" s="4" t="s">
        <v>34</v>
      </c>
      <c r="N11" s="4" t="s">
        <v>34</v>
      </c>
      <c r="O11" s="12" t="s">
        <v>34</v>
      </c>
      <c r="P11" s="4" t="s">
        <v>34</v>
      </c>
      <c r="Q11" s="4" t="s">
        <v>34</v>
      </c>
      <c r="R11" s="12" t="s">
        <v>34</v>
      </c>
      <c r="S11" s="4" t="s">
        <v>34</v>
      </c>
      <c r="T11" s="4" t="s">
        <v>34</v>
      </c>
      <c r="U11" s="12" t="s">
        <v>34</v>
      </c>
      <c r="V11" s="4" t="s">
        <v>34</v>
      </c>
      <c r="W11" s="30" t="s">
        <v>34</v>
      </c>
      <c r="X11" s="4" t="s">
        <v>1</v>
      </c>
    </row>
    <row r="12" spans="1:24" ht="24" customHeight="1" thickBot="1" x14ac:dyDescent="0.25">
      <c r="A12" s="25">
        <v>5272</v>
      </c>
      <c r="B12" s="26" t="s">
        <v>33</v>
      </c>
      <c r="C12" s="27">
        <v>1</v>
      </c>
      <c r="D12" s="27">
        <v>0</v>
      </c>
      <c r="E12" s="27">
        <v>1</v>
      </c>
      <c r="F12" s="28">
        <v>0</v>
      </c>
      <c r="G12" s="27">
        <v>0</v>
      </c>
      <c r="H12" s="27">
        <v>0</v>
      </c>
      <c r="I12" s="28">
        <v>0</v>
      </c>
      <c r="J12" s="27">
        <v>0</v>
      </c>
      <c r="K12" s="27">
        <v>0</v>
      </c>
      <c r="L12" s="28">
        <v>6</v>
      </c>
      <c r="M12" s="27">
        <v>3</v>
      </c>
      <c r="N12" s="27">
        <v>9</v>
      </c>
      <c r="O12" s="28">
        <v>0</v>
      </c>
      <c r="P12" s="27">
        <v>0</v>
      </c>
      <c r="Q12" s="27">
        <v>0</v>
      </c>
      <c r="R12" s="28">
        <v>7</v>
      </c>
      <c r="S12" s="27">
        <v>3</v>
      </c>
      <c r="T12" s="27">
        <v>10</v>
      </c>
      <c r="U12" s="28">
        <v>0</v>
      </c>
      <c r="V12" s="27">
        <v>0</v>
      </c>
      <c r="W12" s="29">
        <v>0</v>
      </c>
      <c r="X12" s="27" t="s">
        <v>1</v>
      </c>
    </row>
    <row r="13" spans="1:24" ht="13.5" thickTop="1" x14ac:dyDescent="0.2">
      <c r="A13" s="6" t="s">
        <v>37</v>
      </c>
    </row>
    <row r="15" spans="1:24" x14ac:dyDescent="0.2">
      <c r="A15" s="2" t="s">
        <v>0</v>
      </c>
    </row>
    <row r="16" spans="1:24" x14ac:dyDescent="0.2">
      <c r="A16" s="2" t="s">
        <v>32</v>
      </c>
    </row>
  </sheetData>
  <pageMargins left="0.7" right="0.7" top="0.75" bottom="0.75" header="0.3" footer="0.3"/>
  <pageSetup scale="4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PENDERITA HIV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2025-06-30T04:40:50Z</dcterms:modified>
</cp:coreProperties>
</file>