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EYCO~1\AppData\Local\Temp\Rar$DIa9588.34194\"/>
    </mc:Choice>
  </mc:AlternateContent>
  <bookViews>
    <workbookView xWindow="0" yWindow="0" windowWidth="20490" windowHeight="7155"/>
  </bookViews>
  <sheets>
    <sheet name="Ketersediaan EPL" sheetId="1" r:id="rId1"/>
  </sheets>
  <definedNames>
    <definedName name="_xlnm.Print_Area" localSheetId="0">'Ketersediaan EPL'!$B$1:$H$20</definedName>
  </definedNames>
  <calcPr calcId="152511"/>
</workbook>
</file>

<file path=xl/calcChain.xml><?xml version="1.0" encoding="utf-8"?>
<calcChain xmlns="http://schemas.openxmlformats.org/spreadsheetml/2006/main">
  <c r="G13" i="1" l="1"/>
  <c r="G12" i="1"/>
  <c r="G11" i="1"/>
  <c r="G10" i="1"/>
  <c r="G8" i="1"/>
  <c r="G7" i="1"/>
  <c r="G6" i="1"/>
  <c r="G5" i="1"/>
  <c r="H9" i="1" l="1"/>
  <c r="F9" i="1"/>
  <c r="G9" i="1" s="1"/>
  <c r="D9" i="1"/>
  <c r="E9" i="1" s="1"/>
  <c r="E13" i="1"/>
  <c r="E12" i="1"/>
  <c r="E11" i="1"/>
  <c r="E10" i="1"/>
  <c r="E8" i="1"/>
  <c r="E7" i="1"/>
  <c r="E6" i="1"/>
  <c r="E5" i="1"/>
  <c r="G4" i="1"/>
  <c r="E4" i="1"/>
</calcChain>
</file>

<file path=xl/sharedStrings.xml><?xml version="1.0" encoding="utf-8"?>
<sst xmlns="http://schemas.openxmlformats.org/spreadsheetml/2006/main" count="35" uniqueCount="30">
  <si>
    <t>NO</t>
  </si>
  <si>
    <t>URAIAN</t>
  </si>
  <si>
    <t xml:space="preserve"> </t>
  </si>
  <si>
    <t>KOTA BIMA</t>
  </si>
  <si>
    <t>Tahun 2021</t>
  </si>
  <si>
    <t>Tahun 2020</t>
  </si>
  <si>
    <t>Tahun 2019</t>
  </si>
  <si>
    <t>Tahun 2018</t>
  </si>
  <si>
    <t>Sumber : Dinas Ketahanan Pangan Kota Bima, Tahun 2023</t>
  </si>
  <si>
    <t>Jumlah Ketersediaan Energi, Protein dan Lemak di Kota Bima Tahun 2022 di rinci per Kecamatan</t>
  </si>
  <si>
    <t>RASANAE BARAT</t>
  </si>
  <si>
    <t>RASANAE TIMUR</t>
  </si>
  <si>
    <t>ASAKOTA</t>
  </si>
  <si>
    <t>RABA</t>
  </si>
  <si>
    <t>MPUNDA</t>
  </si>
  <si>
    <r>
      <rPr>
        <b/>
        <sz val="10"/>
        <color theme="1"/>
        <rFont val="Calibri"/>
        <family val="2"/>
        <scheme val="minor"/>
      </rPr>
      <t>KETERSEDIAAN ENERGI</t>
    </r>
    <r>
      <rPr>
        <b/>
        <sz val="8"/>
        <color theme="1"/>
        <rFont val="Calibri"/>
        <family val="2"/>
        <scheme val="minor"/>
      </rPr>
      <t xml:space="preserve">
(kkal/kap/hari)</t>
    </r>
  </si>
  <si>
    <r>
      <rPr>
        <b/>
        <sz val="10"/>
        <color theme="1"/>
        <rFont val="Calibri"/>
        <family val="2"/>
        <scheme val="minor"/>
      </rPr>
      <t>TINGKAT
KETERSEDIAAN ENERGI</t>
    </r>
    <r>
      <rPr>
        <b/>
        <sz val="8"/>
        <color theme="1"/>
        <rFont val="Calibri"/>
        <family val="2"/>
        <scheme val="minor"/>
      </rPr>
      <t xml:space="preserve">
(% dari 2.400 kkal/kap/hari)</t>
    </r>
  </si>
  <si>
    <r>
      <rPr>
        <b/>
        <sz val="10"/>
        <color theme="1"/>
        <rFont val="Calibri"/>
        <family val="2"/>
        <scheme val="minor"/>
      </rPr>
      <t>KETERSEDIAAN PROTEIN</t>
    </r>
    <r>
      <rPr>
        <b/>
        <sz val="8"/>
        <color theme="1"/>
        <rFont val="Calibri"/>
        <family val="2"/>
        <scheme val="minor"/>
      </rPr>
      <t xml:space="preserve">
(gr/kap/hari)</t>
    </r>
  </si>
  <si>
    <r>
      <rPr>
        <b/>
        <sz val="10"/>
        <color theme="1"/>
        <rFont val="Calibri"/>
        <family val="2"/>
        <scheme val="minor"/>
      </rPr>
      <t>TINGKAT
KETERSEDIAAN PROTEIN</t>
    </r>
    <r>
      <rPr>
        <b/>
        <sz val="8"/>
        <color theme="1"/>
        <rFont val="Calibri"/>
        <family val="2"/>
        <scheme val="minor"/>
      </rPr>
      <t xml:space="preserve">
(% dari 63 gr/kap/hari)</t>
    </r>
  </si>
  <si>
    <r>
      <rPr>
        <b/>
        <sz val="10"/>
        <color theme="1"/>
        <rFont val="Calibri"/>
        <family val="2"/>
        <scheme val="minor"/>
      </rPr>
      <t>KETERSEDIAAN
LEMAK</t>
    </r>
    <r>
      <rPr>
        <b/>
        <sz val="8"/>
        <color theme="1"/>
        <rFont val="Calibri"/>
        <family val="2"/>
        <scheme val="minor"/>
      </rPr>
      <t xml:space="preserve">
(gr/kap/hari)</t>
    </r>
  </si>
  <si>
    <t>KET :</t>
  </si>
  <si>
    <t>Permenkes) No 28 Tahun 2019</t>
  </si>
  <si>
    <t>: AKG Tingkat Ketersediaan Energi = 2.400 kkal/kap/hr</t>
  </si>
  <si>
    <t>: AKG Tingkat Ketersediaan Protein = 63 gr/kap/hr</t>
  </si>
  <si>
    <t>AKG = Angka Kecukupan Gizi</t>
  </si>
  <si>
    <t>Rasanae Barat</t>
  </si>
  <si>
    <t>Mpunda</t>
  </si>
  <si>
    <t>Rasanae Timur</t>
  </si>
  <si>
    <t>Raba</t>
  </si>
  <si>
    <t>Asakota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</si>
</sst>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" fontId="3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4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4" fontId="3" fillId="0" borderId="1" xfId="0" applyNumberFormat="1" applyFont="1" applyFill="1" applyBorder="1" applyAlignment="1" applyProtection="1">
      <alignment horizontal="center" vertical="center"/>
      <protection locked="0"/>
    </xf>
    <xf numFmtId="4" fontId="6" fillId="0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2" borderId="3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 indent="1"/>
      <protection locked="0"/>
    </xf>
    <xf numFmtId="0" fontId="6" fillId="0" borderId="0" xfId="0" applyNumberFormat="1" applyFont="1" applyFill="1" applyBorder="1" applyAlignment="1" applyProtection="1">
      <alignment horizontal="left" vertical="center" indent="1"/>
      <protection locked="0"/>
    </xf>
    <xf numFmtId="0" fontId="3" fillId="0" borderId="0" xfId="0" applyNumberFormat="1" applyFont="1" applyFill="1" applyBorder="1" applyAlignment="1" applyProtection="1">
      <alignment horizontal="left" vertical="center" wrapText="1" indent="1"/>
      <protection locked="0"/>
    </xf>
    <xf numFmtId="0" fontId="3" fillId="0" borderId="1" xfId="0" applyNumberFormat="1" applyFont="1" applyFill="1" applyBorder="1" applyAlignment="1" applyProtection="1">
      <alignment horizontal="left" vertical="center" wrapText="1" indent="1"/>
      <protection locked="0"/>
    </xf>
    <xf numFmtId="4" fontId="3" fillId="0" borderId="0" xfId="0" applyNumberFormat="1" applyFont="1" applyAlignment="1" applyProtection="1">
      <alignment horizontal="center" vertical="center"/>
    </xf>
    <xf numFmtId="4" fontId="4" fillId="2" borderId="3" xfId="0" applyNumberFormat="1" applyFont="1" applyFill="1" applyBorder="1" applyAlignment="1" applyProtection="1">
      <alignment horizontal="center" vertical="center"/>
    </xf>
    <xf numFmtId="4" fontId="6" fillId="0" borderId="0" xfId="0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Fill="1" applyBorder="1" applyAlignment="1" applyProtection="1">
      <alignment horizontal="center" vertical="center"/>
    </xf>
    <xf numFmtId="4" fontId="3" fillId="0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9"/>
  <sheetViews>
    <sheetView showGridLines="0" tabSelected="1" view="pageBreakPreview" zoomScaleNormal="100" zoomScaleSheetLayoutView="100" workbookViewId="0">
      <selection activeCell="D4" sqref="D4"/>
    </sheetView>
  </sheetViews>
  <sheetFormatPr defaultColWidth="9.140625" defaultRowHeight="12.75"/>
  <cols>
    <col min="1" max="1" width="9.140625" style="3"/>
    <col min="2" max="2" width="7.5703125" style="3" customWidth="1"/>
    <col min="3" max="3" width="17.140625" style="3" customWidth="1"/>
    <col min="4" max="4" width="15" style="3" customWidth="1"/>
    <col min="5" max="5" width="16.28515625" style="3" customWidth="1"/>
    <col min="6" max="6" width="15" style="3" customWidth="1"/>
    <col min="7" max="7" width="16" style="3" customWidth="1"/>
    <col min="8" max="8" width="12.5703125" style="3" customWidth="1"/>
    <col min="9" max="16384" width="9.140625" style="3"/>
  </cols>
  <sheetData>
    <row r="1" spans="2:15" ht="25.5" customHeight="1" thickBot="1">
      <c r="B1" s="27" t="s">
        <v>9</v>
      </c>
      <c r="C1" s="27"/>
      <c r="D1" s="27"/>
      <c r="E1" s="27"/>
      <c r="F1" s="27"/>
      <c r="G1" s="27"/>
      <c r="H1" s="27"/>
      <c r="K1" s="13" t="s">
        <v>15</v>
      </c>
      <c r="L1" s="13" t="s">
        <v>16</v>
      </c>
      <c r="M1" s="13" t="s">
        <v>17</v>
      </c>
      <c r="N1" s="13" t="s">
        <v>18</v>
      </c>
      <c r="O1" s="13" t="s">
        <v>19</v>
      </c>
    </row>
    <row r="2" spans="2:15" ht="13.5" thickTop="1">
      <c r="K2" s="3">
        <v>3931</v>
      </c>
      <c r="M2" s="3">
        <v>89.53</v>
      </c>
      <c r="O2" s="3">
        <v>172.61</v>
      </c>
    </row>
    <row r="3" spans="2:15" ht="66" customHeight="1" thickBot="1">
      <c r="B3" s="11" t="s">
        <v>0</v>
      </c>
      <c r="C3" s="12" t="s">
        <v>1</v>
      </c>
      <c r="D3" s="13" t="s">
        <v>15</v>
      </c>
      <c r="E3" s="13" t="s">
        <v>16</v>
      </c>
      <c r="F3" s="13" t="s">
        <v>17</v>
      </c>
      <c r="G3" s="13" t="s">
        <v>18</v>
      </c>
      <c r="H3" s="13" t="s">
        <v>19</v>
      </c>
      <c r="I3" s="4"/>
    </row>
    <row r="4" spans="2:15" ht="20.25" customHeight="1" thickTop="1">
      <c r="B4" s="4">
        <v>1</v>
      </c>
      <c r="C4" s="5" t="s">
        <v>10</v>
      </c>
      <c r="D4" s="1">
        <v>99.272650347353476</v>
      </c>
      <c r="E4" s="21">
        <f>IF(D4="","",IF(SUM(D4)=0,0,D4/2400*100))</f>
        <v>4.1363604311397282</v>
      </c>
      <c r="F4" s="1">
        <v>2.2609718610019227</v>
      </c>
      <c r="G4" s="21">
        <f>IF(F4="","",IF(SUM(F4)=0,0,F4/63*100))</f>
        <v>3.5888442238125755</v>
      </c>
      <c r="H4" s="1">
        <v>4.3590567734562926</v>
      </c>
      <c r="K4" s="3" t="s">
        <v>25</v>
      </c>
      <c r="L4" s="3">
        <v>499</v>
      </c>
      <c r="M4" s="3">
        <v>2.5253790472488804</v>
      </c>
    </row>
    <row r="5" spans="2:15" ht="20.25" customHeight="1">
      <c r="B5" s="4">
        <v>2</v>
      </c>
      <c r="C5" s="5" t="s">
        <v>11</v>
      </c>
      <c r="D5" s="1">
        <v>1201.5591563715718</v>
      </c>
      <c r="E5" s="21">
        <f t="shared" ref="E5:E13" si="0">IF(D5="","",IF(SUM(D5)=0,0,D5/2400*100))</f>
        <v>50.064964848815499</v>
      </c>
      <c r="F5" s="1">
        <v>27.365960638500848</v>
      </c>
      <c r="G5" s="21">
        <f t="shared" ref="G5:G13" si="1">IF(F5="","",IF(SUM(F5)=0,0,F5/63*100))</f>
        <v>43.438032759525157</v>
      </c>
      <c r="H5" s="1">
        <v>52.76039836715772</v>
      </c>
      <c r="K5" s="3" t="s">
        <v>26</v>
      </c>
      <c r="L5" s="3">
        <v>1030.3600000000001</v>
      </c>
      <c r="M5" s="3">
        <v>5.2145281665798731</v>
      </c>
    </row>
    <row r="6" spans="2:15" ht="20.25" customHeight="1">
      <c r="B6" s="4">
        <v>3</v>
      </c>
      <c r="C6" s="5" t="s">
        <v>12</v>
      </c>
      <c r="D6" s="1">
        <v>1313.2020940908658</v>
      </c>
      <c r="E6" s="21">
        <f t="shared" si="0"/>
        <v>54.716753920452746</v>
      </c>
      <c r="F6" s="1">
        <v>29.908670436009974</v>
      </c>
      <c r="G6" s="21">
        <f t="shared" si="1"/>
        <v>47.474080057158687</v>
      </c>
      <c r="H6" s="1">
        <v>57.662633798276353</v>
      </c>
      <c r="K6" s="3" t="s">
        <v>27</v>
      </c>
      <c r="L6" s="3">
        <v>6039.71</v>
      </c>
      <c r="M6" s="3">
        <v>30.566246664247565</v>
      </c>
    </row>
    <row r="7" spans="2:15" ht="20.25" customHeight="1">
      <c r="B7" s="4">
        <v>4</v>
      </c>
      <c r="C7" s="5" t="s">
        <v>13</v>
      </c>
      <c r="D7" s="1">
        <v>1111.9829969619539</v>
      </c>
      <c r="E7" s="21">
        <f t="shared" si="0"/>
        <v>46.332624873414744</v>
      </c>
      <c r="F7" s="1">
        <v>25.32582999694829</v>
      </c>
      <c r="G7" s="21">
        <f t="shared" si="1"/>
        <v>40.199730153886179</v>
      </c>
      <c r="H7" s="1">
        <v>48.827113992776113</v>
      </c>
      <c r="K7" s="3" t="s">
        <v>28</v>
      </c>
      <c r="L7" s="3">
        <v>5589.4500000000007</v>
      </c>
      <c r="M7" s="3">
        <v>28.287534901092698</v>
      </c>
    </row>
    <row r="8" spans="2:15" ht="20.25" customHeight="1">
      <c r="B8" s="4">
        <v>5</v>
      </c>
      <c r="C8" s="5" t="s">
        <v>14</v>
      </c>
      <c r="D8" s="1">
        <v>204.98310222825478</v>
      </c>
      <c r="E8" s="21">
        <f t="shared" si="0"/>
        <v>8.5409625928439503</v>
      </c>
      <c r="F8" s="1">
        <v>4.6685670675389606</v>
      </c>
      <c r="G8" s="21">
        <f t="shared" si="1"/>
        <v>7.4104239167285089</v>
      </c>
      <c r="H8" s="1">
        <v>9.0007970683335188</v>
      </c>
      <c r="K8" s="3" t="s">
        <v>29</v>
      </c>
      <c r="L8" s="3">
        <v>6600.8899999999994</v>
      </c>
      <c r="M8" s="3">
        <v>33.406311220830979</v>
      </c>
    </row>
    <row r="9" spans="2:15" ht="24.75" customHeight="1" thickBot="1">
      <c r="B9" s="15" t="s">
        <v>2</v>
      </c>
      <c r="C9" s="16" t="s">
        <v>3</v>
      </c>
      <c r="D9" s="22">
        <f>IF(SUM(D4:D8)=0,0,SUM(D4:D8))</f>
        <v>3930.9999999999995</v>
      </c>
      <c r="E9" s="22">
        <f>IF(D9="","",IF(SUM(D9)=0,0,D9/2400*100))</f>
        <v>163.79166666666666</v>
      </c>
      <c r="F9" s="22">
        <f>IF(SUM(F4:F8)=0,0,SUM(F4:F8))</f>
        <v>89.529999999999987</v>
      </c>
      <c r="G9" s="22">
        <f t="shared" si="1"/>
        <v>142.11111111111109</v>
      </c>
      <c r="H9" s="22">
        <f>IF(SUM(H4:H8)=0,0,SUM(H4:H8))</f>
        <v>172.61</v>
      </c>
      <c r="L9" s="3">
        <v>19759.41</v>
      </c>
      <c r="M9" s="3">
        <v>100</v>
      </c>
    </row>
    <row r="10" spans="2:15" ht="18" customHeight="1">
      <c r="B10" s="14"/>
      <c r="C10" s="17" t="s">
        <v>4</v>
      </c>
      <c r="D10" s="10">
        <v>2684</v>
      </c>
      <c r="E10" s="23">
        <f t="shared" si="0"/>
        <v>111.83333333333334</v>
      </c>
      <c r="F10" s="10">
        <v>74.17</v>
      </c>
      <c r="G10" s="23">
        <f t="shared" si="1"/>
        <v>117.73015873015873</v>
      </c>
      <c r="H10" s="10">
        <v>62.14</v>
      </c>
    </row>
    <row r="11" spans="2:15" ht="18" customHeight="1">
      <c r="B11" s="6"/>
      <c r="C11" s="18" t="s">
        <v>5</v>
      </c>
      <c r="D11" s="10">
        <v>3126</v>
      </c>
      <c r="E11" s="23">
        <f t="shared" si="0"/>
        <v>130.25</v>
      </c>
      <c r="F11" s="10">
        <v>88</v>
      </c>
      <c r="G11" s="23">
        <f t="shared" si="1"/>
        <v>139.68253968253967</v>
      </c>
      <c r="H11" s="10">
        <v>68.349999999999994</v>
      </c>
    </row>
    <row r="12" spans="2:15" ht="18" customHeight="1">
      <c r="B12" s="6"/>
      <c r="C12" s="19" t="s">
        <v>6</v>
      </c>
      <c r="D12" s="7">
        <v>2600</v>
      </c>
      <c r="E12" s="24">
        <f t="shared" si="0"/>
        <v>108.33333333333333</v>
      </c>
      <c r="F12" s="7">
        <v>72.540000000000006</v>
      </c>
      <c r="G12" s="24">
        <f t="shared" si="1"/>
        <v>115.14285714285715</v>
      </c>
      <c r="H12" s="7">
        <v>59.89</v>
      </c>
    </row>
    <row r="13" spans="2:15" ht="18" customHeight="1">
      <c r="B13" s="8"/>
      <c r="C13" s="20" t="s">
        <v>7</v>
      </c>
      <c r="D13" s="9">
        <v>2790</v>
      </c>
      <c r="E13" s="25">
        <f t="shared" si="0"/>
        <v>116.25000000000001</v>
      </c>
      <c r="F13" s="9">
        <v>93.99</v>
      </c>
      <c r="G13" s="25">
        <f t="shared" si="1"/>
        <v>149.19047619047618</v>
      </c>
      <c r="H13" s="9"/>
    </row>
    <row r="14" spans="2:15">
      <c r="B14" s="2" t="s">
        <v>8</v>
      </c>
    </row>
    <row r="16" spans="2:15">
      <c r="B16" s="3" t="s">
        <v>20</v>
      </c>
    </row>
    <row r="17" spans="2:4">
      <c r="B17" s="26" t="s">
        <v>21</v>
      </c>
      <c r="D17" s="3" t="s">
        <v>22</v>
      </c>
    </row>
    <row r="18" spans="2:4">
      <c r="D18" s="3" t="s">
        <v>23</v>
      </c>
    </row>
    <row r="19" spans="2:4">
      <c r="B19" s="3" t="s">
        <v>24</v>
      </c>
    </row>
  </sheetData>
  <sheetProtection password="C653" sheet="1" objects="1" scenarios="1" formatCells="0"/>
  <mergeCells count="1">
    <mergeCell ref="B1:H1"/>
  </mergeCells>
  <printOptions horizontalCentered="1"/>
  <pageMargins left="0.19685039370078741" right="0.19685039370078741" top="0.39370078740157483" bottom="0.19685039370078741" header="0.31496062992125984" footer="0.31496062992125984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Ketersediaan EPL</vt:lpstr>
      <vt:lpstr>'Ketersediaan EPL'!Print_Area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GreyComputer</cp:lastModifiedBy>
  <cp:lastPrinted>2020-03-23T02:02:00Z</cp:lastPrinted>
  <dcterms:created xsi:type="dcterms:W3CDTF">2020-03-22T08:48:00Z</dcterms:created>
  <dcterms:modified xsi:type="dcterms:W3CDTF">2023-03-28T06:59:30Z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C2C6A501AAC743798BA62E16B04D8A8E</vt:lpwstr>
  </property>
  <property fmtid="{D5CDD505-2E9C-101B-9397-08002B2CF9AE}" pid="3" name="KSOProductBuildVer">
    <vt:lpwstr>1057-11.2.0.11486</vt:lpwstr>
  </property>
</Properties>
</file>