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Sheet1!$A$1:$G$21</definedName>
  </definedNames>
  <calcPr calcId="144525"/>
</workbook>
</file>

<file path=xl/calcChain.xml><?xml version="1.0" encoding="utf-8"?>
<calcChain xmlns="http://schemas.openxmlformats.org/spreadsheetml/2006/main">
  <c r="D20" i="1" l="1"/>
  <c r="C20" i="1"/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0" i="1" l="1"/>
  <c r="G17" i="1" l="1"/>
  <c r="G13" i="1"/>
  <c r="G9" i="1"/>
  <c r="G5" i="1"/>
  <c r="G15" i="1"/>
  <c r="G7" i="1"/>
  <c r="G18" i="1"/>
  <c r="G10" i="1"/>
  <c r="G16" i="1"/>
  <c r="G12" i="1"/>
  <c r="G8" i="1"/>
  <c r="G4" i="1"/>
  <c r="G19" i="1"/>
  <c r="G11" i="1"/>
  <c r="G14" i="1"/>
  <c r="G6" i="1"/>
</calcChain>
</file>

<file path=xl/sharedStrings.xml><?xml version="1.0" encoding="utf-8"?>
<sst xmlns="http://schemas.openxmlformats.org/spreadsheetml/2006/main" count="48" uniqueCount="28">
  <si>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</si>
  <si>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</si>
  <si>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</si>
  <si>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</si>
  <si>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</si>
  <si>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</si>
  <si>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</si>
  <si>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</si>
  <si>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</si>
  <si>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</si>
  <si>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</si>
  <si>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</si>
  <si>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</si>
  <si>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</si>
  <si>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</si>
  <si>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KELOMPOK UMUR</t>
  </si>
  <si>
    <t>SATUAN</t>
  </si>
  <si>
    <t>Jiwa</t>
  </si>
  <si>
    <t xml:space="preserve"> </t>
  </si>
  <si>
    <t>KODE WILAYAH</t>
  </si>
  <si>
    <t>SEMUA UMUR</t>
  </si>
  <si>
    <r>
      <t xml:space="preserve">75 </t>
    </r>
    <r>
      <rPr>
        <u/>
        <sz val="10"/>
        <color theme="1"/>
        <rFont val="Calibri"/>
        <family val="2"/>
        <scheme val="minor"/>
      </rPr>
      <t>&lt;</t>
    </r>
    <r>
      <rPr>
        <sz val="10"/>
        <color theme="1"/>
        <rFont val="Calibri"/>
        <family val="2"/>
        <scheme val="minor"/>
      </rPr>
      <t xml:space="preserve"> umur</t>
    </r>
  </si>
  <si>
    <t xml:space="preserve">JMLH PENDUDUK LAKI-LAKI </t>
  </si>
  <si>
    <t>JMLH PENDUDUK PEREMPUAN</t>
  </si>
  <si>
    <t>TOTAL JUMLAH PENDUDUK</t>
  </si>
  <si>
    <t>PORSENTASE (%)</t>
  </si>
  <si>
    <t>Komposisi Penduduk Kecamatan Raba Kota Bima Tahun 2023 berdasarkan Kelompok Umur</t>
  </si>
  <si>
    <t>Sumber : Dinas Kependudukan dan Pencatatan Sipil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</si>
</sst>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hidden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>
      <alignment vertical="center"/>
    </xf>
    <xf numFmtId="4" fontId="4" fillId="0" borderId="0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0.140625" style="4" customWidth="1"/>
    <col min="2" max="2" width="17" style="4" customWidth="1"/>
    <col min="3" max="5" width="15.7109375" style="4" customWidth="1"/>
    <col min="6" max="6" width="9.42578125" style="4" customWidth="1"/>
    <col min="7" max="7" width="11.28515625" style="4" customWidth="1"/>
    <col min="8" max="16384" width="9.140625" style="4"/>
  </cols>
  <sheetData>
    <row r="1" spans="1:7" ht="15" x14ac:dyDescent="0.25">
      <c r="A1" s="1" t="s">
        <v>26</v>
      </c>
      <c r="C1" s="3"/>
      <c r="D1" s="3"/>
      <c r="E1" s="3"/>
      <c r="F1" s="3"/>
    </row>
    <row r="2" spans="1:7" x14ac:dyDescent="0.25">
      <c r="B2" s="4" t="s">
        <v>18</v>
      </c>
      <c r="C2" s="4" t="s">
        <v>18</v>
      </c>
      <c r="D2" s="4" t="s">
        <v>18</v>
      </c>
      <c r="E2" s="4" t="s">
        <v>18</v>
      </c>
      <c r="F2" s="4" t="s">
        <v>18</v>
      </c>
    </row>
    <row r="3" spans="1:7" ht="30.75" customHeight="1" thickBot="1" x14ac:dyDescent="0.3">
      <c r="A3" s="5" t="s">
        <v>19</v>
      </c>
      <c r="B3" s="5" t="s">
        <v>15</v>
      </c>
      <c r="C3" s="5" t="s">
        <v>22</v>
      </c>
      <c r="D3" s="5" t="s">
        <v>23</v>
      </c>
      <c r="E3" s="5" t="s">
        <v>24</v>
      </c>
      <c r="F3" s="6" t="s">
        <v>16</v>
      </c>
      <c r="G3" s="5" t="s">
        <v>25</v>
      </c>
    </row>
    <row r="4" spans="1:7" ht="18.75" customHeight="1" thickTop="1" x14ac:dyDescent="0.25">
      <c r="A4" s="7">
        <v>527204</v>
      </c>
      <c r="B4" s="7" t="s">
        <v>0</v>
      </c>
      <c r="C4" s="8">
        <v>1679</v>
      </c>
      <c r="D4" s="8">
        <v>1525</v>
      </c>
      <c r="E4" s="9">
        <f>IF(SUM(C4:D4)=0,"",SUM(C4:D4))</f>
        <v>3204</v>
      </c>
      <c r="F4" s="10" t="s">
        <v>17</v>
      </c>
      <c r="G4" s="16">
        <f>IF(SUM(E$20)=0,0,ROUND(E4/E$20*100,2))</f>
        <v>7.93</v>
      </c>
    </row>
    <row r="5" spans="1:7" ht="18.75" customHeight="1" x14ac:dyDescent="0.25">
      <c r="A5" s="7">
        <v>527204</v>
      </c>
      <c r="B5" s="7" t="s">
        <v>1</v>
      </c>
      <c r="C5" s="8">
        <v>1873</v>
      </c>
      <c r="D5" s="8">
        <v>1731</v>
      </c>
      <c r="E5" s="9">
        <f t="shared" ref="E5:E19" si="0">IF(SUM(C5:D5)=0,"",SUM(C5:D5))</f>
        <v>3604</v>
      </c>
      <c r="F5" s="10" t="s">
        <v>17</v>
      </c>
      <c r="G5" s="16">
        <f t="shared" ref="G5:G19" si="1">IF(SUM(E$20)=0,0,ROUND(E5/E$20*100,2))</f>
        <v>8.92</v>
      </c>
    </row>
    <row r="6" spans="1:7" ht="18.75" customHeight="1" x14ac:dyDescent="0.25">
      <c r="A6" s="7">
        <v>527204</v>
      </c>
      <c r="B6" s="7" t="s">
        <v>2</v>
      </c>
      <c r="C6" s="8">
        <v>1816</v>
      </c>
      <c r="D6" s="8">
        <v>1688</v>
      </c>
      <c r="E6" s="9">
        <f t="shared" si="0"/>
        <v>3504</v>
      </c>
      <c r="F6" s="10" t="s">
        <v>17</v>
      </c>
      <c r="G6" s="16">
        <f t="shared" si="1"/>
        <v>8.67</v>
      </c>
    </row>
    <row r="7" spans="1:7" ht="18.75" customHeight="1" x14ac:dyDescent="0.25">
      <c r="A7" s="7">
        <v>527204</v>
      </c>
      <c r="B7" s="7" t="s">
        <v>3</v>
      </c>
      <c r="C7" s="8">
        <v>1679</v>
      </c>
      <c r="D7" s="8">
        <v>1517</v>
      </c>
      <c r="E7" s="9">
        <f t="shared" si="0"/>
        <v>3196</v>
      </c>
      <c r="F7" s="10" t="s">
        <v>17</v>
      </c>
      <c r="G7" s="16">
        <f t="shared" si="1"/>
        <v>7.91</v>
      </c>
    </row>
    <row r="8" spans="1:7" ht="18.75" customHeight="1" x14ac:dyDescent="0.25">
      <c r="A8" s="7">
        <v>527204</v>
      </c>
      <c r="B8" s="7" t="s">
        <v>4</v>
      </c>
      <c r="C8" s="8">
        <v>1566</v>
      </c>
      <c r="D8" s="8">
        <v>1692</v>
      </c>
      <c r="E8" s="9">
        <f t="shared" si="0"/>
        <v>3258</v>
      </c>
      <c r="F8" s="10" t="s">
        <v>17</v>
      </c>
      <c r="G8" s="16">
        <f t="shared" si="1"/>
        <v>8.06</v>
      </c>
    </row>
    <row r="9" spans="1:7" ht="18.75" customHeight="1" x14ac:dyDescent="0.25">
      <c r="A9" s="7">
        <v>527204</v>
      </c>
      <c r="B9" s="7" t="s">
        <v>5</v>
      </c>
      <c r="C9" s="8">
        <v>1511</v>
      </c>
      <c r="D9" s="8">
        <v>1488</v>
      </c>
      <c r="E9" s="9">
        <f t="shared" si="0"/>
        <v>2999</v>
      </c>
      <c r="F9" s="10" t="s">
        <v>17</v>
      </c>
      <c r="G9" s="16">
        <f t="shared" si="1"/>
        <v>7.42</v>
      </c>
    </row>
    <row r="10" spans="1:7" ht="18.75" customHeight="1" x14ac:dyDescent="0.25">
      <c r="A10" s="7">
        <v>527204</v>
      </c>
      <c r="B10" s="7" t="s">
        <v>6</v>
      </c>
      <c r="C10" s="8">
        <v>1487</v>
      </c>
      <c r="D10" s="8">
        <v>1462</v>
      </c>
      <c r="E10" s="9">
        <f t="shared" si="0"/>
        <v>2949</v>
      </c>
      <c r="F10" s="10" t="s">
        <v>17</v>
      </c>
      <c r="G10" s="16">
        <f t="shared" si="1"/>
        <v>7.3</v>
      </c>
    </row>
    <row r="11" spans="1:7" ht="18.75" customHeight="1" x14ac:dyDescent="0.25">
      <c r="A11" s="7">
        <v>527204</v>
      </c>
      <c r="B11" s="7" t="s">
        <v>7</v>
      </c>
      <c r="C11" s="8">
        <v>1493</v>
      </c>
      <c r="D11" s="8">
        <v>1567</v>
      </c>
      <c r="E11" s="9">
        <f t="shared" si="0"/>
        <v>3060</v>
      </c>
      <c r="F11" s="10" t="s">
        <v>17</v>
      </c>
      <c r="G11" s="16">
        <f t="shared" si="1"/>
        <v>7.57</v>
      </c>
    </row>
    <row r="12" spans="1:7" ht="18.75" customHeight="1" x14ac:dyDescent="0.25">
      <c r="A12" s="7">
        <v>527204</v>
      </c>
      <c r="B12" s="7" t="s">
        <v>8</v>
      </c>
      <c r="C12" s="8">
        <v>1448</v>
      </c>
      <c r="D12" s="8">
        <v>1589</v>
      </c>
      <c r="E12" s="9">
        <f t="shared" si="0"/>
        <v>3037</v>
      </c>
      <c r="F12" s="10" t="s">
        <v>17</v>
      </c>
      <c r="G12" s="16">
        <f t="shared" si="1"/>
        <v>7.51</v>
      </c>
    </row>
    <row r="13" spans="1:7" ht="18.75" customHeight="1" x14ac:dyDescent="0.25">
      <c r="A13" s="7">
        <v>527204</v>
      </c>
      <c r="B13" s="7" t="s">
        <v>9</v>
      </c>
      <c r="C13" s="8">
        <v>1392</v>
      </c>
      <c r="D13" s="8">
        <v>1474</v>
      </c>
      <c r="E13" s="9">
        <f t="shared" si="0"/>
        <v>2866</v>
      </c>
      <c r="F13" s="10" t="s">
        <v>17</v>
      </c>
      <c r="G13" s="16">
        <f t="shared" si="1"/>
        <v>7.09</v>
      </c>
    </row>
    <row r="14" spans="1:7" ht="18.75" customHeight="1" x14ac:dyDescent="0.25">
      <c r="A14" s="7">
        <v>527204</v>
      </c>
      <c r="B14" s="7" t="s">
        <v>10</v>
      </c>
      <c r="C14" s="8">
        <v>1171</v>
      </c>
      <c r="D14" s="8">
        <v>1228</v>
      </c>
      <c r="E14" s="9">
        <f t="shared" si="0"/>
        <v>2399</v>
      </c>
      <c r="F14" s="10" t="s">
        <v>17</v>
      </c>
      <c r="G14" s="16">
        <f t="shared" si="1"/>
        <v>5.94</v>
      </c>
    </row>
    <row r="15" spans="1:7" ht="18.75" customHeight="1" x14ac:dyDescent="0.25">
      <c r="A15" s="7">
        <v>527204</v>
      </c>
      <c r="B15" s="7" t="s">
        <v>11</v>
      </c>
      <c r="C15" s="8">
        <v>917</v>
      </c>
      <c r="D15" s="8">
        <v>1053</v>
      </c>
      <c r="E15" s="9">
        <f t="shared" si="0"/>
        <v>1970</v>
      </c>
      <c r="F15" s="10" t="s">
        <v>17</v>
      </c>
      <c r="G15" s="16">
        <f t="shared" si="1"/>
        <v>4.87</v>
      </c>
    </row>
    <row r="16" spans="1:7" ht="18.75" customHeight="1" x14ac:dyDescent="0.25">
      <c r="A16" s="7">
        <v>527204</v>
      </c>
      <c r="B16" s="7" t="s">
        <v>12</v>
      </c>
      <c r="C16" s="8">
        <v>682</v>
      </c>
      <c r="D16" s="8">
        <v>770</v>
      </c>
      <c r="E16" s="9">
        <f t="shared" si="0"/>
        <v>1452</v>
      </c>
      <c r="F16" s="10" t="s">
        <v>17</v>
      </c>
      <c r="G16" s="16">
        <f t="shared" si="1"/>
        <v>3.59</v>
      </c>
    </row>
    <row r="17" spans="1:7" ht="18.75" customHeight="1" x14ac:dyDescent="0.25">
      <c r="A17" s="7">
        <v>527204</v>
      </c>
      <c r="B17" s="7" t="s">
        <v>13</v>
      </c>
      <c r="C17" s="8">
        <v>525</v>
      </c>
      <c r="D17" s="8">
        <v>653</v>
      </c>
      <c r="E17" s="9">
        <f t="shared" si="0"/>
        <v>1178</v>
      </c>
      <c r="F17" s="10" t="s">
        <v>17</v>
      </c>
      <c r="G17" s="16">
        <f t="shared" si="1"/>
        <v>2.91</v>
      </c>
    </row>
    <row r="18" spans="1:7" ht="18.75" customHeight="1" x14ac:dyDescent="0.25">
      <c r="A18" s="7">
        <v>527204</v>
      </c>
      <c r="B18" s="7" t="s">
        <v>14</v>
      </c>
      <c r="C18" s="8">
        <v>370</v>
      </c>
      <c r="D18" s="8">
        <v>425</v>
      </c>
      <c r="E18" s="9">
        <f t="shared" si="0"/>
        <v>795</v>
      </c>
      <c r="F18" s="10" t="s">
        <v>17</v>
      </c>
      <c r="G18" s="16">
        <f t="shared" si="1"/>
        <v>1.97</v>
      </c>
    </row>
    <row r="19" spans="1:7" ht="18.75" customHeight="1" x14ac:dyDescent="0.25">
      <c r="A19" s="7">
        <v>527204</v>
      </c>
      <c r="B19" s="7" t="s">
        <v>21</v>
      </c>
      <c r="C19" s="11">
        <v>388</v>
      </c>
      <c r="D19" s="11">
        <v>557</v>
      </c>
      <c r="E19" s="12">
        <f t="shared" si="0"/>
        <v>945</v>
      </c>
      <c r="F19" s="10" t="s">
        <v>17</v>
      </c>
      <c r="G19" s="16">
        <f t="shared" si="1"/>
        <v>2.34</v>
      </c>
    </row>
    <row r="20" spans="1:7" ht="24.95" customHeight="1" thickBot="1" x14ac:dyDescent="0.3">
      <c r="A20" s="6">
        <v>527204</v>
      </c>
      <c r="B20" s="6" t="s">
        <v>20</v>
      </c>
      <c r="C20" s="13">
        <f>IF(SUM(C4:C19)=0,"-",SUM(C4:C19))</f>
        <v>19997</v>
      </c>
      <c r="D20" s="13">
        <f t="shared" ref="D20:E20" si="2">IF(SUM(D4:D19)=0,"-",SUM(D4:D19))</f>
        <v>20419</v>
      </c>
      <c r="E20" s="13">
        <f t="shared" si="2"/>
        <v>40416</v>
      </c>
      <c r="F20" s="14" t="s">
        <v>17</v>
      </c>
      <c r="G20" s="14"/>
    </row>
    <row r="21" spans="1:7" ht="13.5" thickTop="1" x14ac:dyDescent="0.25">
      <c r="A21" s="2" t="s">
        <v>27</v>
      </c>
      <c r="C21" s="15"/>
    </row>
  </sheetData>
  <pageMargins left="0.39370078740157483" right="0.39370078740157483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2025-02-27T11:38:50Z</dcterms:modified>
</cp:coreProperties>
</file>