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Sheet1!$A$1:$N$14</definedName>
  </definedNames>
  <calcPr calcId="144525"/>
</workbook>
</file>

<file path=xl/calcChain.xml><?xml version="1.0" encoding="utf-8"?>
<calcChain xmlns="http://schemas.openxmlformats.org/spreadsheetml/2006/main">
  <c r="L11" i="1" l="1"/>
  <c r="K11" i="1"/>
  <c r="M11" i="1" s="1"/>
  <c r="L12" i="1" l="1"/>
  <c r="K12" i="1"/>
  <c r="M12" i="1" s="1"/>
  <c r="L10" i="1" l="1"/>
  <c r="K10" i="1"/>
  <c r="M10" i="1" s="1"/>
  <c r="L13" i="1" l="1"/>
  <c r="K13" i="1"/>
  <c r="M13" i="1" s="1"/>
  <c r="L8" i="1" l="1"/>
  <c r="L7" i="1"/>
  <c r="L6" i="1"/>
  <c r="L5" i="1"/>
  <c r="L4" i="1"/>
  <c r="K8" i="1"/>
  <c r="K7" i="1"/>
  <c r="K6" i="1"/>
  <c r="K5" i="1"/>
  <c r="K4" i="1"/>
  <c r="M6" i="1" l="1"/>
  <c r="M5" i="1"/>
  <c r="M8" i="1"/>
  <c r="M4" i="1"/>
  <c r="M7" i="1"/>
  <c r="K9" i="1"/>
  <c r="J9" i="1"/>
  <c r="I9" i="1"/>
  <c r="H9" i="1"/>
  <c r="G9" i="1"/>
  <c r="F9" i="1"/>
  <c r="E9" i="1"/>
  <c r="D9" i="1"/>
  <c r="L9" i="1" l="1"/>
  <c r="M9" i="1" l="1"/>
  <c r="C9" i="1"/>
</calcChain>
</file>

<file path=xl/sharedStrings.xml><?xml version="1.0" encoding="utf-8"?>
<sst xmlns="http://schemas.openxmlformats.org/spreadsheetml/2006/main" count="48" uniqueCount="28">
  <si>
    <t>KOTA BIMA</t>
  </si>
  <si>
    <t xml:space="preserve"> </t>
  </si>
  <si>
    <t>KODE WILAYAH</t>
  </si>
  <si>
    <t>Orang</t>
  </si>
  <si>
    <t>SATUAN</t>
  </si>
  <si>
    <t>TOTAL 
ANAK LAKI-LAKI USIA SEKOLAH</t>
  </si>
  <si>
    <t>TOTAL 
ANAK PEREMPUAN USIA SEKOLAH</t>
  </si>
  <si>
    <t>NAMA WILAYAH</t>
  </si>
  <si>
    <t>KEC. RASANAE BARAT</t>
  </si>
  <si>
    <t>KEC. RASANAE TIMUR</t>
  </si>
  <si>
    <t>KEC. ASAKOTA</t>
  </si>
  <si>
    <t>KEC. RABA</t>
  </si>
  <si>
    <t>KEC. MPUNDA</t>
  </si>
  <si>
    <t>TOTAL PENDUDUK ANAK USIA SEKOLAH</t>
  </si>
  <si>
    <t>KOTA BIMA 2019</t>
  </si>
  <si>
    <t>KOTA BIMA 2020</t>
  </si>
  <si>
    <t>KOTA BIMA 2021</t>
  </si>
  <si>
    <t>Sumber : Dinas Kependudukan dan Pencatatan Sipil Kota Bima, Tahun 2024</t>
  </si>
  <si>
    <t>Struktur Penduduk Anak di Kota Bima Tahun 2023, menurut Usia Sekolah di rinci per Kecamatan</t>
  </si>
  <si>
    <t>USIA TK/SEDERAJAT LAKI-LAKI 
(05 - 06 Thn)</t>
  </si>
  <si>
    <t>USIA TK/SEDERAJAT PEREMPUAN 
(05 - 06 Thn)</t>
  </si>
  <si>
    <t>USIA SD/SEDERAJAT LAKI-LAKI 
(07 - 12 Thn)</t>
  </si>
  <si>
    <t>USIA SD/SEDERAJAT PEREMPUAN 
(07 - 12 Thn)</t>
  </si>
  <si>
    <t>USIA SMP/SEDERAJAT LAKI-LAKI 
(13 - 15 Thn)</t>
  </si>
  <si>
    <t>USIA SMP/SEDERAJAT PEREMPUAN 
(13 - 15 Thn)</t>
  </si>
  <si>
    <t>USIA SMA/SEDERAJAT LAKI-LAKI 
(16 - 18 Thn)</t>
  </si>
  <si>
    <t>USIA SMA/SEDERAJAT PEREMPUAN 
(16 - 18 Thn)</t>
  </si>
  <si>
    <t>KOTA BIMA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</si>
</sst>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3" fontId="2" fillId="0" borderId="0" xfId="0" applyNumberFormat="1" applyFont="1" applyBorder="1" applyAlignment="1" applyProtection="1">
      <alignment horizontal="center" vertical="center"/>
      <protection locked="0"/>
    </xf>
    <xf numFmtId="3" fontId="2" fillId="0" borderId="3" xfId="0" applyNumberFormat="1" applyFont="1" applyBorder="1" applyAlignment="1" applyProtection="1">
      <alignment horizontal="center" vertical="center"/>
      <protection locked="0"/>
    </xf>
    <xf numFmtId="3" fontId="2" fillId="0" borderId="4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1"/>
    </xf>
    <xf numFmtId="0" fontId="3" fillId="2" borderId="6" xfId="0" applyFont="1" applyFill="1" applyBorder="1" applyAlignment="1">
      <alignment horizontal="left" vertical="center" indent="1"/>
    </xf>
    <xf numFmtId="3" fontId="2" fillId="0" borderId="7" xfId="0" applyNumberFormat="1" applyFont="1" applyBorder="1" applyAlignment="1" applyProtection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3" fontId="3" fillId="2" borderId="2" xfId="0" applyNumberFormat="1" applyFont="1" applyFill="1" applyBorder="1" applyAlignment="1" applyProtection="1">
      <alignment horizontal="center" vertical="center"/>
      <protection hidden="1"/>
    </xf>
    <xf numFmtId="3" fontId="3" fillId="2" borderId="5" xfId="0" applyNumberFormat="1" applyFont="1" applyFill="1" applyBorder="1" applyAlignment="1" applyProtection="1">
      <alignment horizontal="center" vertical="center"/>
      <protection hidden="1"/>
    </xf>
    <xf numFmtId="3" fontId="3" fillId="2" borderId="6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indent="1"/>
    </xf>
    <xf numFmtId="3" fontId="2" fillId="0" borderId="8" xfId="0" applyNumberFormat="1" applyFont="1" applyFill="1" applyBorder="1" applyAlignment="1" applyProtection="1">
      <alignment horizontal="center" vertical="center"/>
      <protection hidden="1"/>
    </xf>
    <xf numFmtId="3" fontId="2" fillId="0" borderId="10" xfId="0" applyNumberFormat="1" applyFont="1" applyFill="1" applyBorder="1" applyAlignment="1" applyProtection="1">
      <alignment horizontal="center" vertical="center"/>
      <protection hidden="1"/>
    </xf>
    <xf numFmtId="3" fontId="2" fillId="0" borderId="11" xfId="0" applyNumberFormat="1" applyFont="1" applyFill="1" applyBorder="1" applyAlignment="1" applyProtection="1">
      <alignment horizontal="center" vertical="center"/>
      <protection hidden="1"/>
    </xf>
    <xf numFmtId="3" fontId="2" fillId="0" borderId="9" xfId="0" applyNumberFormat="1" applyFont="1" applyFill="1" applyBorder="1" applyAlignment="1" applyProtection="1">
      <alignment horizontal="center" vertical="center"/>
      <protection hidden="1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 indent="1"/>
    </xf>
    <xf numFmtId="3" fontId="2" fillId="0" borderId="12" xfId="0" applyNumberFormat="1" applyFont="1" applyFill="1" applyBorder="1" applyAlignment="1" applyProtection="1">
      <alignment horizontal="center" vertical="center"/>
      <protection hidden="1"/>
    </xf>
    <xf numFmtId="3" fontId="2" fillId="0" borderId="14" xfId="0" applyNumberFormat="1" applyFont="1" applyFill="1" applyBorder="1" applyAlignment="1" applyProtection="1">
      <alignment horizontal="center" vertical="center"/>
      <protection hidden="1"/>
    </xf>
    <xf numFmtId="3" fontId="2" fillId="0" borderId="15" xfId="0" applyNumberFormat="1" applyFont="1" applyFill="1" applyBorder="1" applyAlignment="1" applyProtection="1">
      <alignment horizontal="center" vertical="center"/>
      <protection hidden="1"/>
    </xf>
    <xf numFmtId="3" fontId="2" fillId="0" borderId="13" xfId="0" applyNumberFormat="1" applyFont="1" applyFill="1" applyBorder="1" applyAlignment="1" applyProtection="1">
      <alignment horizontal="center" vertical="center"/>
      <protection hidden="1"/>
    </xf>
    <xf numFmtId="0" fontId="2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 indent="1"/>
    </xf>
    <xf numFmtId="3" fontId="2" fillId="0" borderId="16" xfId="0" applyNumberFormat="1" applyFont="1" applyFill="1" applyBorder="1" applyAlignment="1" applyProtection="1">
      <alignment horizontal="center" vertical="center"/>
      <protection hidden="1"/>
    </xf>
    <xf numFmtId="3" fontId="2" fillId="0" borderId="18" xfId="0" applyNumberFormat="1" applyFont="1" applyFill="1" applyBorder="1" applyAlignment="1" applyProtection="1">
      <alignment horizontal="center" vertical="center"/>
      <protection hidden="1"/>
    </xf>
    <xf numFmtId="3" fontId="2" fillId="0" borderId="19" xfId="0" applyNumberFormat="1" applyFont="1" applyFill="1" applyBorder="1" applyAlignment="1" applyProtection="1">
      <alignment horizontal="center" vertical="center"/>
      <protection hidden="1"/>
    </xf>
    <xf numFmtId="3" fontId="2" fillId="0" borderId="17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.140625" style="9" customWidth="1"/>
    <col min="2" max="2" width="19.140625" style="9" customWidth="1"/>
    <col min="3" max="3" width="13.140625" style="9" customWidth="1"/>
    <col min="4" max="4" width="14.5703125" style="9" customWidth="1"/>
    <col min="5" max="5" width="13.140625" style="9" customWidth="1"/>
    <col min="6" max="6" width="14.5703125" style="9" customWidth="1"/>
    <col min="7" max="7" width="13.140625" style="9" customWidth="1"/>
    <col min="8" max="8" width="14.5703125" style="9" customWidth="1"/>
    <col min="9" max="9" width="13.140625" style="9" customWidth="1"/>
    <col min="10" max="10" width="14.5703125" style="9" customWidth="1"/>
    <col min="11" max="11" width="13.140625" style="9" customWidth="1"/>
    <col min="12" max="12" width="15" style="9" customWidth="1"/>
    <col min="13" max="13" width="14" style="9" customWidth="1"/>
    <col min="14" max="16384" width="9.140625" style="9"/>
  </cols>
  <sheetData>
    <row r="1" spans="1:14" ht="15" x14ac:dyDescent="0.25">
      <c r="A1" s="5" t="s">
        <v>18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4" x14ac:dyDescent="0.25">
      <c r="A2" s="9" t="s">
        <v>1</v>
      </c>
      <c r="B2" s="9" t="s">
        <v>1</v>
      </c>
      <c r="C2" s="9" t="s">
        <v>1</v>
      </c>
      <c r="D2" s="9" t="s">
        <v>1</v>
      </c>
      <c r="E2" s="9" t="s">
        <v>1</v>
      </c>
      <c r="F2" s="9" t="s">
        <v>1</v>
      </c>
      <c r="G2" s="9" t="s">
        <v>1</v>
      </c>
      <c r="H2" s="9" t="s">
        <v>1</v>
      </c>
      <c r="I2" s="9" t="s">
        <v>1</v>
      </c>
      <c r="J2" s="9" t="s">
        <v>1</v>
      </c>
      <c r="K2" s="9" t="s">
        <v>1</v>
      </c>
      <c r="L2" s="9" t="s">
        <v>1</v>
      </c>
      <c r="M2" s="10"/>
    </row>
    <row r="3" spans="1:14" ht="48.75" thickBot="1" x14ac:dyDescent="0.3">
      <c r="A3" s="7" t="s">
        <v>2</v>
      </c>
      <c r="B3" s="12" t="s">
        <v>7</v>
      </c>
      <c r="C3" s="7" t="s">
        <v>19</v>
      </c>
      <c r="D3" s="7" t="s">
        <v>20</v>
      </c>
      <c r="E3" s="11" t="s">
        <v>21</v>
      </c>
      <c r="F3" s="16" t="s">
        <v>22</v>
      </c>
      <c r="G3" s="7" t="s">
        <v>23</v>
      </c>
      <c r="H3" s="7" t="s">
        <v>24</v>
      </c>
      <c r="I3" s="11" t="s">
        <v>25</v>
      </c>
      <c r="J3" s="16" t="s">
        <v>26</v>
      </c>
      <c r="K3" s="12" t="s">
        <v>5</v>
      </c>
      <c r="L3" s="12" t="s">
        <v>6</v>
      </c>
      <c r="M3" s="12" t="s">
        <v>13</v>
      </c>
      <c r="N3" s="7" t="s">
        <v>4</v>
      </c>
    </row>
    <row r="4" spans="1:14" ht="21" customHeight="1" thickTop="1" x14ac:dyDescent="0.25">
      <c r="A4" s="21">
        <v>527201</v>
      </c>
      <c r="B4" s="13" t="s">
        <v>8</v>
      </c>
      <c r="C4" s="1">
        <v>632</v>
      </c>
      <c r="D4" s="1">
        <v>533</v>
      </c>
      <c r="E4" s="2">
        <v>1790</v>
      </c>
      <c r="F4" s="3">
        <v>1669</v>
      </c>
      <c r="G4" s="1">
        <v>889</v>
      </c>
      <c r="H4" s="1">
        <v>817</v>
      </c>
      <c r="I4" s="2">
        <v>699</v>
      </c>
      <c r="J4" s="3">
        <v>700</v>
      </c>
      <c r="K4" s="15">
        <f>IF(SUM(C4,E4,G4,I4)=0,0,SUM(C4,E4,G4,I4))</f>
        <v>4010</v>
      </c>
      <c r="L4" s="15">
        <f>IF(SUM(D4,F4,H4,J4)=0,0,SUM(D4,F4,H4,J4))</f>
        <v>3719</v>
      </c>
      <c r="M4" s="15">
        <f>IF(SUM(K4:L4)=0,0,SUM(K4:L4))</f>
        <v>7729</v>
      </c>
      <c r="N4" s="6" t="s">
        <v>3</v>
      </c>
    </row>
    <row r="5" spans="1:14" ht="21" customHeight="1" x14ac:dyDescent="0.25">
      <c r="A5" s="21">
        <v>527202</v>
      </c>
      <c r="B5" s="13" t="s">
        <v>9</v>
      </c>
      <c r="C5" s="1">
        <v>381</v>
      </c>
      <c r="D5" s="1">
        <v>389</v>
      </c>
      <c r="E5" s="2">
        <v>1074</v>
      </c>
      <c r="F5" s="3">
        <v>1022</v>
      </c>
      <c r="G5" s="1">
        <v>497</v>
      </c>
      <c r="H5" s="1">
        <v>467</v>
      </c>
      <c r="I5" s="2">
        <v>417</v>
      </c>
      <c r="J5" s="3">
        <v>438</v>
      </c>
      <c r="K5" s="15">
        <f t="shared" ref="K5:K8" si="0">IF(SUM(C5,E5,G5,I5)=0,0,SUM(C5,E5,G5,I5))</f>
        <v>2369</v>
      </c>
      <c r="L5" s="15">
        <f t="shared" ref="L5:L8" si="1">IF(SUM(D5,F5,H5,J5)=0,0,SUM(D5,F5,H5,J5))</f>
        <v>2316</v>
      </c>
      <c r="M5" s="15">
        <f t="shared" ref="M5:M8" si="2">IF(SUM(K5:L5)=0,0,SUM(K5:L5))</f>
        <v>4685</v>
      </c>
      <c r="N5" s="6" t="s">
        <v>3</v>
      </c>
    </row>
    <row r="6" spans="1:14" ht="21" customHeight="1" x14ac:dyDescent="0.25">
      <c r="A6" s="21">
        <v>527203</v>
      </c>
      <c r="B6" s="13" t="s">
        <v>10</v>
      </c>
      <c r="C6" s="1">
        <v>807</v>
      </c>
      <c r="D6" s="1">
        <v>724</v>
      </c>
      <c r="E6" s="2">
        <v>2211</v>
      </c>
      <c r="F6" s="3">
        <v>2087</v>
      </c>
      <c r="G6" s="1">
        <v>987</v>
      </c>
      <c r="H6" s="1">
        <v>986</v>
      </c>
      <c r="I6" s="2">
        <v>954</v>
      </c>
      <c r="J6" s="3">
        <v>847</v>
      </c>
      <c r="K6" s="15">
        <f t="shared" si="0"/>
        <v>4959</v>
      </c>
      <c r="L6" s="15">
        <f t="shared" si="1"/>
        <v>4644</v>
      </c>
      <c r="M6" s="15">
        <f t="shared" si="2"/>
        <v>9603</v>
      </c>
      <c r="N6" s="6" t="s">
        <v>3</v>
      </c>
    </row>
    <row r="7" spans="1:14" ht="21" customHeight="1" x14ac:dyDescent="0.25">
      <c r="A7" s="21">
        <v>527204</v>
      </c>
      <c r="B7" s="13" t="s">
        <v>11</v>
      </c>
      <c r="C7" s="1">
        <v>763</v>
      </c>
      <c r="D7" s="1">
        <v>719</v>
      </c>
      <c r="E7" s="2">
        <v>2232</v>
      </c>
      <c r="F7" s="3">
        <v>2073</v>
      </c>
      <c r="G7" s="1">
        <v>1115</v>
      </c>
      <c r="H7" s="1">
        <v>945</v>
      </c>
      <c r="I7" s="2">
        <v>937</v>
      </c>
      <c r="J7" s="3">
        <v>913</v>
      </c>
      <c r="K7" s="15">
        <f t="shared" si="0"/>
        <v>5047</v>
      </c>
      <c r="L7" s="15">
        <f t="shared" si="1"/>
        <v>4650</v>
      </c>
      <c r="M7" s="15">
        <f t="shared" si="2"/>
        <v>9697</v>
      </c>
      <c r="N7" s="6" t="s">
        <v>3</v>
      </c>
    </row>
    <row r="8" spans="1:14" ht="21" customHeight="1" x14ac:dyDescent="0.25">
      <c r="A8" s="21">
        <v>527205</v>
      </c>
      <c r="B8" s="13" t="s">
        <v>12</v>
      </c>
      <c r="C8" s="1">
        <v>658</v>
      </c>
      <c r="D8" s="1">
        <v>644</v>
      </c>
      <c r="E8" s="2">
        <v>2008</v>
      </c>
      <c r="F8" s="3">
        <v>1822</v>
      </c>
      <c r="G8" s="1">
        <v>929</v>
      </c>
      <c r="H8" s="1">
        <v>897</v>
      </c>
      <c r="I8" s="2">
        <v>765</v>
      </c>
      <c r="J8" s="3">
        <v>762</v>
      </c>
      <c r="K8" s="15">
        <f t="shared" si="0"/>
        <v>4360</v>
      </c>
      <c r="L8" s="15">
        <f t="shared" si="1"/>
        <v>4125</v>
      </c>
      <c r="M8" s="15">
        <f t="shared" si="2"/>
        <v>8485</v>
      </c>
      <c r="N8" s="6" t="s">
        <v>3</v>
      </c>
    </row>
    <row r="9" spans="1:14" ht="24" customHeight="1" thickBot="1" x14ac:dyDescent="0.3">
      <c r="A9" s="22">
        <v>5272</v>
      </c>
      <c r="B9" s="14" t="s">
        <v>0</v>
      </c>
      <c r="C9" s="17">
        <f t="shared" ref="C9:M9" si="3">IF(SUM(C4:C8)=0,"-",SUM(C4:C8))</f>
        <v>3241</v>
      </c>
      <c r="D9" s="17">
        <f t="shared" si="3"/>
        <v>3009</v>
      </c>
      <c r="E9" s="18">
        <f t="shared" si="3"/>
        <v>9315</v>
      </c>
      <c r="F9" s="19">
        <f t="shared" si="3"/>
        <v>8673</v>
      </c>
      <c r="G9" s="17">
        <f t="shared" si="3"/>
        <v>4417</v>
      </c>
      <c r="H9" s="17">
        <f t="shared" si="3"/>
        <v>4112</v>
      </c>
      <c r="I9" s="18">
        <f t="shared" si="3"/>
        <v>3772</v>
      </c>
      <c r="J9" s="19">
        <f t="shared" si="3"/>
        <v>3660</v>
      </c>
      <c r="K9" s="20">
        <f t="shared" si="3"/>
        <v>20745</v>
      </c>
      <c r="L9" s="20">
        <f t="shared" si="3"/>
        <v>19454</v>
      </c>
      <c r="M9" s="20">
        <f t="shared" si="3"/>
        <v>40199</v>
      </c>
      <c r="N9" s="17" t="s">
        <v>3</v>
      </c>
    </row>
    <row r="10" spans="1:14" s="23" customFormat="1" ht="24" customHeight="1" thickTop="1" x14ac:dyDescent="0.25">
      <c r="A10" s="24">
        <v>5272</v>
      </c>
      <c r="B10" s="25" t="s">
        <v>27</v>
      </c>
      <c r="C10" s="26">
        <v>3180</v>
      </c>
      <c r="D10" s="26">
        <v>2955</v>
      </c>
      <c r="E10" s="27">
        <v>9264</v>
      </c>
      <c r="F10" s="28">
        <v>8628</v>
      </c>
      <c r="G10" s="26">
        <v>4420</v>
      </c>
      <c r="H10" s="26">
        <v>4103</v>
      </c>
      <c r="I10" s="27">
        <v>3599</v>
      </c>
      <c r="J10" s="28">
        <v>3459</v>
      </c>
      <c r="K10" s="29">
        <f t="shared" ref="K10:K12" si="4">IF(SUM(C10,E10,G10,I10)=0,0,SUM(C10,E10,G10,I10))</f>
        <v>20463</v>
      </c>
      <c r="L10" s="29">
        <f t="shared" ref="L10:L12" si="5">IF(SUM(D10,F10,H10,J10)=0,0,SUM(D10,F10,H10,J10))</f>
        <v>19145</v>
      </c>
      <c r="M10" s="29">
        <f t="shared" ref="M10:M12" si="6">IF(SUM(K10:L10)=0,0,SUM(K10:L10))</f>
        <v>39608</v>
      </c>
      <c r="N10" s="26" t="s">
        <v>3</v>
      </c>
    </row>
    <row r="11" spans="1:14" s="23" customFormat="1" ht="24" customHeight="1" x14ac:dyDescent="0.25">
      <c r="A11" s="36">
        <v>5272</v>
      </c>
      <c r="B11" s="37" t="s">
        <v>16</v>
      </c>
      <c r="C11" s="38">
        <v>3004</v>
      </c>
      <c r="D11" s="38">
        <v>2815</v>
      </c>
      <c r="E11" s="39">
        <v>9080</v>
      </c>
      <c r="F11" s="40">
        <v>8530</v>
      </c>
      <c r="G11" s="38">
        <v>4578</v>
      </c>
      <c r="H11" s="38">
        <v>4163</v>
      </c>
      <c r="I11" s="39">
        <v>3078</v>
      </c>
      <c r="J11" s="40">
        <v>3297</v>
      </c>
      <c r="K11" s="41">
        <f t="shared" ref="K11" si="7">IF(SUM(C11,E11,G11,I11)=0,0,SUM(C11,E11,G11,I11))</f>
        <v>19740</v>
      </c>
      <c r="L11" s="41">
        <f t="shared" ref="L11" si="8">IF(SUM(D11,F11,H11,J11)=0,0,SUM(D11,F11,H11,J11))</f>
        <v>18805</v>
      </c>
      <c r="M11" s="41">
        <f t="shared" ref="M11" si="9">IF(SUM(K11:L11)=0,0,SUM(K11:L11))</f>
        <v>38545</v>
      </c>
      <c r="N11" s="38" t="s">
        <v>3</v>
      </c>
    </row>
    <row r="12" spans="1:14" s="23" customFormat="1" ht="24" customHeight="1" x14ac:dyDescent="0.25">
      <c r="A12" s="36">
        <v>5272</v>
      </c>
      <c r="B12" s="37" t="s">
        <v>15</v>
      </c>
      <c r="C12" s="38">
        <v>2933</v>
      </c>
      <c r="D12" s="38">
        <v>2849</v>
      </c>
      <c r="E12" s="39">
        <v>9073</v>
      </c>
      <c r="F12" s="40">
        <v>8390</v>
      </c>
      <c r="G12" s="38">
        <v>4524</v>
      </c>
      <c r="H12" s="38">
        <v>4199</v>
      </c>
      <c r="I12" s="39">
        <v>2822</v>
      </c>
      <c r="J12" s="40">
        <v>3056</v>
      </c>
      <c r="K12" s="41">
        <f t="shared" si="4"/>
        <v>19352</v>
      </c>
      <c r="L12" s="41">
        <f t="shared" si="5"/>
        <v>18494</v>
      </c>
      <c r="M12" s="41">
        <f t="shared" si="6"/>
        <v>37846</v>
      </c>
      <c r="N12" s="38" t="s">
        <v>3</v>
      </c>
    </row>
    <row r="13" spans="1:14" s="23" customFormat="1" ht="24" customHeight="1" thickBot="1" x14ac:dyDescent="0.3">
      <c r="A13" s="30">
        <v>5272</v>
      </c>
      <c r="B13" s="31" t="s">
        <v>14</v>
      </c>
      <c r="C13" s="32">
        <v>2933</v>
      </c>
      <c r="D13" s="32">
        <v>2849</v>
      </c>
      <c r="E13" s="33">
        <v>8891</v>
      </c>
      <c r="F13" s="34">
        <v>8161</v>
      </c>
      <c r="G13" s="32">
        <v>4373</v>
      </c>
      <c r="H13" s="32">
        <v>3974</v>
      </c>
      <c r="I13" s="33">
        <v>2319</v>
      </c>
      <c r="J13" s="34">
        <v>2576</v>
      </c>
      <c r="K13" s="35">
        <f t="shared" ref="K13" si="10">IF(SUM(C13,E13,G13,I13)=0,0,SUM(C13,E13,G13,I13))</f>
        <v>18516</v>
      </c>
      <c r="L13" s="35">
        <f t="shared" ref="L13" si="11">IF(SUM(D13,F13,H13,J13)=0,0,SUM(D13,F13,H13,J13))</f>
        <v>17560</v>
      </c>
      <c r="M13" s="35">
        <f t="shared" ref="M13" si="12">IF(SUM(K13:L13)=0,0,SUM(K13:L13))</f>
        <v>36076</v>
      </c>
      <c r="N13" s="32" t="s">
        <v>3</v>
      </c>
    </row>
    <row r="14" spans="1:14" ht="13.5" thickTop="1" x14ac:dyDescent="0.25">
      <c r="A14" s="4" t="s">
        <v>17</v>
      </c>
    </row>
  </sheetData>
  <pageMargins left="0.39370078740157483" right="0.39370078740157483" top="0.39370078740157483" bottom="0.39370078740157483" header="0.31496062992125984" footer="0.31496062992125984"/>
  <pageSetup paperSize="256" scale="7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2025-02-27T13:21:15Z</dcterms:modified>
</cp:coreProperties>
</file>