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B Aktif JKN" sheetId="1" r:id="rId1"/>
  </sheets>
  <definedNames>
    <definedName name="_xlnm.Print_Area" localSheetId="0">'KB Aktif JKN'!$B$1:$I$16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E10" i="1"/>
  <c r="D10" i="1"/>
  <c r="I6" i="1"/>
  <c r="I14" i="1"/>
  <c r="I13" i="1"/>
  <c r="I12" i="1"/>
  <c r="I11" i="1"/>
  <c r="I9" i="1"/>
  <c r="I8" i="1"/>
  <c r="I7" i="1"/>
  <c r="I5" i="1"/>
  <c r="F14" i="1"/>
  <c r="F13" i="1"/>
  <c r="F12" i="1"/>
  <c r="F11" i="1"/>
  <c r="F9" i="1"/>
  <c r="F8" i="1"/>
  <c r="F7" i="1"/>
  <c r="F6" i="1"/>
  <c r="F5" i="1"/>
  <c r="I10" i="1" l="1"/>
  <c r="F10" i="1"/>
</calcChain>
</file>

<file path=xl/sharedStrings.xml><?xml version="1.0" encoding="utf-8"?>
<sst xmlns="http://schemas.openxmlformats.org/spreadsheetml/2006/main" count="23" uniqueCount="20">
  <si>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</si>
  <si>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</si>
  <si>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</si>
  <si>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</si>
  <si>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</si>
  <si>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</si>
  <si>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</si>
  <si>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PUS</t>
  </si>
  <si>
    <t>KB AKTIF</t>
  </si>
  <si>
    <t>% TERHADAP PUS</t>
  </si>
  <si>
    <t>BUKAN PENERIMA BANTUAN IURAN</t>
  </si>
  <si>
    <t>Satuan : Orang</t>
  </si>
  <si>
    <t>N O</t>
  </si>
  <si>
    <t>Tahun 2019</t>
  </si>
  <si>
    <t>Tahun 2020</t>
  </si>
  <si>
    <t>Jumlah Peserta KB Aktif Jaminan Kesehatan Nasional di Kota Bima Tahun 2022, di rinci per Kecamatan</t>
  </si>
  <si>
    <t>Tahun 2021</t>
  </si>
  <si>
    <t>Tahun 2018</t>
  </si>
  <si>
    <t>Sumber Data : Dinas Pengendalian Penduduk dan Keluarga Berencana Kota Bima, Tahun 2023</t>
  </si>
  <si>
    <t>PENERIMA BANTUAN IURAN (PBI-JKN)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</si>
</sst>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0">
    <xf numFmtId="0" fontId="0" fillId="0" borderId="0" xfId="0"/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9" fillId="0" borderId="3" xfId="0" applyNumberFormat="1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3" fontId="9" fillId="0" borderId="3" xfId="0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7" xfId="0" applyNumberFormat="1" applyFont="1" applyFill="1" applyBorder="1" applyAlignment="1" applyProtection="1">
      <alignment horizontal="center" vertical="center"/>
    </xf>
    <xf numFmtId="4" fontId="7" fillId="2" borderId="7" xfId="0" applyNumberFormat="1" applyFont="1" applyFill="1" applyBorder="1" applyAlignment="1" applyProtection="1">
      <alignment horizontal="center" vertical="center"/>
    </xf>
    <xf numFmtId="3" fontId="7" fillId="2" borderId="8" xfId="0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Border="1" applyAlignment="1" applyProtection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hidden="1"/>
    </xf>
    <xf numFmtId="4" fontId="9" fillId="0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H10" sqref="H10"/>
    </sheetView>
  </sheetViews>
  <sheetFormatPr defaultRowHeight="12.75" x14ac:dyDescent="0.25"/>
  <cols>
    <col min="1" max="1" width="9.140625" style="3"/>
    <col min="2" max="2" width="6.140625" style="3" customWidth="1"/>
    <col min="3" max="3" width="17.42578125" style="3" customWidth="1"/>
    <col min="4" max="9" width="12.7109375" style="3" customWidth="1"/>
    <col min="10" max="16384" width="9.140625" style="3"/>
  </cols>
  <sheetData>
    <row r="1" spans="2:9" ht="24.75" customHeight="1" x14ac:dyDescent="0.25">
      <c r="B1" s="29" t="s">
        <v>15</v>
      </c>
      <c r="C1" s="29"/>
      <c r="D1" s="29"/>
      <c r="E1" s="29"/>
      <c r="F1" s="29"/>
      <c r="G1" s="29"/>
      <c r="H1" s="29"/>
      <c r="I1" s="29"/>
    </row>
    <row r="2" spans="2:9" x14ac:dyDescent="0.25">
      <c r="I2" s="3" t="s">
        <v>11</v>
      </c>
    </row>
    <row r="3" spans="2:9" ht="23.25" customHeight="1" x14ac:dyDescent="0.25">
      <c r="B3" s="25" t="s">
        <v>12</v>
      </c>
      <c r="C3" s="25" t="s">
        <v>1</v>
      </c>
      <c r="D3" s="27" t="s">
        <v>19</v>
      </c>
      <c r="E3" s="27"/>
      <c r="F3" s="27"/>
      <c r="G3" s="28" t="s">
        <v>10</v>
      </c>
      <c r="H3" s="27"/>
      <c r="I3" s="27"/>
    </row>
    <row r="4" spans="2:9" ht="26.25" thickBot="1" x14ac:dyDescent="0.3">
      <c r="B4" s="26"/>
      <c r="C4" s="26"/>
      <c r="D4" s="13" t="s">
        <v>7</v>
      </c>
      <c r="E4" s="13" t="s">
        <v>8</v>
      </c>
      <c r="F4" s="13" t="s">
        <v>9</v>
      </c>
      <c r="G4" s="1" t="s">
        <v>7</v>
      </c>
      <c r="H4" s="13" t="s">
        <v>8</v>
      </c>
      <c r="I4" s="13" t="s">
        <v>9</v>
      </c>
    </row>
    <row r="5" spans="2:9" ht="22.5" customHeight="1" thickTop="1" x14ac:dyDescent="0.25">
      <c r="B5" s="14">
        <v>1</v>
      </c>
      <c r="C5" s="15" t="s">
        <v>2</v>
      </c>
      <c r="D5" s="16">
        <v>3173</v>
      </c>
      <c r="E5" s="16">
        <v>2071</v>
      </c>
      <c r="F5" s="22">
        <f>IF(COUNT(D5:E5)=0,"",IF(OR(SUM(D5)=0,SUM(E5)=0),0,E5/D5*100))</f>
        <v>65.269461077844312</v>
      </c>
      <c r="G5" s="4">
        <v>1063</v>
      </c>
      <c r="H5" s="16">
        <v>764</v>
      </c>
      <c r="I5" s="22">
        <f>IF(COUNT(G5:H5)=0,"",IF(OR(SUM(G5)=0,SUM(H5)=0),0,H5/G5*100))</f>
        <v>71.872060206961436</v>
      </c>
    </row>
    <row r="6" spans="2:9" ht="22.5" customHeight="1" x14ac:dyDescent="0.25">
      <c r="B6" s="14">
        <v>2</v>
      </c>
      <c r="C6" s="15" t="s">
        <v>3</v>
      </c>
      <c r="D6" s="16">
        <v>2915</v>
      </c>
      <c r="E6" s="16">
        <v>2502</v>
      </c>
      <c r="F6" s="22">
        <f t="shared" ref="F6:F9" si="0">IF(COUNT(D6:E6)=0,"",IF(OR(SUM(D6)=0,SUM(E6)=0),0,E6/D6*100))</f>
        <v>85.831903945111492</v>
      </c>
      <c r="G6" s="4">
        <v>610</v>
      </c>
      <c r="H6" s="16">
        <v>487</v>
      </c>
      <c r="I6" s="22">
        <f>IF(COUNT(G6:H6)=0,"",IF(OR(SUM(G6)=0,SUM(H6)=0),0,H6/G6*100))</f>
        <v>79.836065573770483</v>
      </c>
    </row>
    <row r="7" spans="2:9" ht="22.5" customHeight="1" x14ac:dyDescent="0.25">
      <c r="B7" s="14">
        <v>3</v>
      </c>
      <c r="C7" s="15" t="s">
        <v>4</v>
      </c>
      <c r="D7" s="16">
        <v>3849</v>
      </c>
      <c r="E7" s="16">
        <v>3009</v>
      </c>
      <c r="F7" s="22">
        <f t="shared" si="0"/>
        <v>78.176149649259557</v>
      </c>
      <c r="G7" s="4">
        <v>2122</v>
      </c>
      <c r="H7" s="16">
        <v>1896</v>
      </c>
      <c r="I7" s="22">
        <f t="shared" ref="I7:I9" si="1">IF(COUNT(G7:H7)=0,"",IF(OR(SUM(G7)=0,SUM(H7)=0),0,H7/G7*100))</f>
        <v>89.349670122525922</v>
      </c>
    </row>
    <row r="8" spans="2:9" ht="22.5" customHeight="1" x14ac:dyDescent="0.25">
      <c r="B8" s="14">
        <v>4</v>
      </c>
      <c r="C8" s="15" t="s">
        <v>5</v>
      </c>
      <c r="D8" s="16">
        <v>5315</v>
      </c>
      <c r="E8" s="16">
        <v>4477</v>
      </c>
      <c r="F8" s="22">
        <f t="shared" si="0"/>
        <v>84.233301975540925</v>
      </c>
      <c r="G8" s="4">
        <v>580</v>
      </c>
      <c r="H8" s="16">
        <v>539</v>
      </c>
      <c r="I8" s="22">
        <f t="shared" si="1"/>
        <v>92.931034482758619</v>
      </c>
    </row>
    <row r="9" spans="2:9" ht="22.5" customHeight="1" x14ac:dyDescent="0.25">
      <c r="B9" s="14">
        <v>5</v>
      </c>
      <c r="C9" s="15" t="s">
        <v>6</v>
      </c>
      <c r="D9" s="16">
        <v>4237</v>
      </c>
      <c r="E9" s="16">
        <v>3664</v>
      </c>
      <c r="F9" s="22">
        <f t="shared" si="0"/>
        <v>86.476280387066311</v>
      </c>
      <c r="G9" s="4">
        <v>1159</v>
      </c>
      <c r="H9" s="16">
        <v>917</v>
      </c>
      <c r="I9" s="22">
        <f t="shared" si="1"/>
        <v>79.119930974978431</v>
      </c>
    </row>
    <row r="10" spans="2:9" ht="24" customHeight="1" thickBot="1" x14ac:dyDescent="0.3">
      <c r="B10" s="5"/>
      <c r="C10" s="6" t="s">
        <v>0</v>
      </c>
      <c r="D10" s="19">
        <f>IF(SUM(D5:D9)=0,0,SUM(D5:D9))</f>
        <v>19489</v>
      </c>
      <c r="E10" s="19">
        <f>IF(SUM(E5:E9)=0,0,SUM(E5:E9))</f>
        <v>15723</v>
      </c>
      <c r="F10" s="20">
        <f>IF(COUNT(D10:E10)=0,"",IF(OR(SUM(D10)=0,SUM(E10)=0),0,E10/D10*100))</f>
        <v>80.676278926573957</v>
      </c>
      <c r="G10" s="21">
        <f t="shared" ref="G10:H10" si="2">IF(SUM(G5:G9)=0,0,SUM(G5:G9))</f>
        <v>5534</v>
      </c>
      <c r="H10" s="19">
        <f t="shared" si="2"/>
        <v>4603</v>
      </c>
      <c r="I10" s="20">
        <f>IF(COUNT(G10:H10)=0,"",IF(OR(SUM(G10)=0,SUM(H10)=0),0,H10/G10*100))</f>
        <v>83.176725695699318</v>
      </c>
    </row>
    <row r="11" spans="2:9" ht="24" customHeight="1" x14ac:dyDescent="0.25">
      <c r="B11" s="7"/>
      <c r="C11" s="11" t="s">
        <v>16</v>
      </c>
      <c r="D11" s="8"/>
      <c r="E11" s="8"/>
      <c r="F11" s="23" t="str">
        <f t="shared" ref="F11:F14" si="3">IF(COUNT(D11:E11)=0,"",IF(OR(SUM(D11)=0,SUM(E11)=0),0,E11/D11*100))</f>
        <v/>
      </c>
      <c r="G11" s="17"/>
      <c r="H11" s="8"/>
      <c r="I11" s="23" t="str">
        <f t="shared" ref="I11:I14" si="4">IF(COUNT(G11:H11)=0,"",IF(OR(SUM(G11)=0,SUM(H11)=0),0,H11/G11*100))</f>
        <v/>
      </c>
    </row>
    <row r="12" spans="2:9" ht="24" customHeight="1" x14ac:dyDescent="0.25">
      <c r="B12" s="7"/>
      <c r="C12" s="11" t="s">
        <v>14</v>
      </c>
      <c r="D12" s="8">
        <v>22833</v>
      </c>
      <c r="E12" s="8">
        <v>19232</v>
      </c>
      <c r="F12" s="23">
        <f t="shared" si="3"/>
        <v>84.22896684623133</v>
      </c>
      <c r="G12" s="17">
        <v>8623</v>
      </c>
      <c r="H12" s="8">
        <v>7283</v>
      </c>
      <c r="I12" s="23">
        <f t="shared" si="4"/>
        <v>84.460164675866864</v>
      </c>
    </row>
    <row r="13" spans="2:9" ht="24" customHeight="1" x14ac:dyDescent="0.25">
      <c r="B13" s="7"/>
      <c r="C13" s="11" t="s">
        <v>13</v>
      </c>
      <c r="D13" s="8">
        <v>21420</v>
      </c>
      <c r="E13" s="8">
        <v>17606</v>
      </c>
      <c r="F13" s="23">
        <f t="shared" si="3"/>
        <v>82.194211017740429</v>
      </c>
      <c r="G13" s="17">
        <v>7823</v>
      </c>
      <c r="H13" s="8">
        <v>7248</v>
      </c>
      <c r="I13" s="23">
        <f t="shared" si="4"/>
        <v>92.649878563211047</v>
      </c>
    </row>
    <row r="14" spans="2:9" ht="24" customHeight="1" thickBot="1" x14ac:dyDescent="0.3">
      <c r="B14" s="9"/>
      <c r="C14" s="12" t="s">
        <v>17</v>
      </c>
      <c r="D14" s="10"/>
      <c r="E14" s="10"/>
      <c r="F14" s="24" t="str">
        <f t="shared" si="3"/>
        <v/>
      </c>
      <c r="G14" s="18"/>
      <c r="H14" s="10"/>
      <c r="I14" s="24" t="str">
        <f t="shared" si="4"/>
        <v/>
      </c>
    </row>
    <row r="15" spans="2:9" ht="13.5" thickTop="1" x14ac:dyDescent="0.25">
      <c r="B15" s="2" t="s">
        <v>18</v>
      </c>
    </row>
  </sheetData>
  <sheetProtection password="C653" sheet="1" objects="1" scenarios="1" formatCells="0"/>
  <mergeCells count="5">
    <mergeCell ref="C3:C4"/>
    <mergeCell ref="B3:B4"/>
    <mergeCell ref="D3:F3"/>
    <mergeCell ref="G3:I3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Aktif JKN</vt:lpstr>
      <vt:lpstr>'KB Aktif JKN'!Print_Area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2023-05-14T07:44:36Z</dcterms:modified>
</cp:coreProperties>
</file>