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4F808F7-BCDE-4BF2-BB8A-B45FDDA21D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B Aktif JKN" sheetId="1" r:id="rId1"/>
  </sheets>
  <definedNames>
    <definedName name="_xlnm.Print_Area" localSheetId="0">'KB Aktif JKN'!$A$1:$K$16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D9" i="1"/>
  <c r="C9" i="1"/>
  <c r="H5" i="1"/>
  <c r="H8" i="1"/>
  <c r="H7" i="1"/>
  <c r="H6" i="1"/>
  <c r="H4" i="1"/>
  <c r="E8" i="1"/>
  <c r="E7" i="1"/>
  <c r="E6" i="1"/>
  <c r="E5" i="1"/>
  <c r="E4" i="1"/>
  <c r="H9" i="1" l="1"/>
  <c r="E9" i="1"/>
</calcChain>
</file>

<file path=xl/sharedStrings.xml><?xml version="1.0" encoding="utf-8"?>
<sst xmlns="http://schemas.openxmlformats.org/spreadsheetml/2006/main" count="24" uniqueCount="24">
  <si>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</si>
  <si>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</si>
  <si>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</si>
  <si>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</si>
  <si>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</si>
  <si>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</si>
  <si>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</si>
  <si>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Satuan : Orang</t>
  </si>
  <si>
    <t>Tahun 2019</t>
  </si>
  <si>
    <t>Tahun 2020</t>
  </si>
  <si>
    <t>Tahun 2021</t>
  </si>
  <si>
    <t>Tahun 2022</t>
  </si>
  <si>
    <t>Jumlah Peserta KB Aktif Jaminan Kesehatan Nasional di Kota Bima Tahun 2024, di rinci per Kecamatan</t>
  </si>
  <si>
    <t>Sumber Data : Dinas Pengendalian Penduduk dan Keluarga Berencana Kota Bima, Tahun 2025</t>
  </si>
  <si>
    <t>Tahun 2023</t>
  </si>
  <si>
    <t>PENERIMA BANTUAN IURAN (PBI-JKN)
PUS</t>
  </si>
  <si>
    <t>PENERIMA BANTUAN IURAN (PBI-JKN)
KB AKTIF</t>
  </si>
  <si>
    <t>PENERIMA BANTUAN IURAN (PBI-JKN)
% TERHADAP PUS</t>
  </si>
  <si>
    <t>BUKAN PENERIMA BANTUAN IURAN
PUS</t>
  </si>
  <si>
    <t>BUKAN PENERIMA BANTUAN IURAN
KB AKTIF</t>
  </si>
  <si>
    <t>BUKAN PENERIMA BANTUAN IURAN
% TERHADAP PUS</t>
  </si>
  <si>
    <t>KODE
WILAYAH</t>
  </si>
  <si>
    <t>KOLOM "C" JUMLAH PUS</t>
  </si>
  <si>
    <t>KOLOM "F" JUMLAH 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</si>
</sst>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EE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8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GridLines="0" tabSelected="1" view="pageBreakPreview" zoomScaleNormal="100" zoomScaleSheetLayoutView="100" workbookViewId="0">
      <selection activeCell="O8" sqref="O8"/>
    </sheetView>
  </sheetViews>
  <sheetFormatPr defaultRowHeight="12.75" x14ac:dyDescent="0.25"/>
  <cols>
    <col min="1" max="1" width="9.5703125" style="2" customWidth="1"/>
    <col min="2" max="2" width="17.42578125" style="2" customWidth="1"/>
    <col min="3" max="8" width="12.7109375" style="2" customWidth="1"/>
    <col min="9" max="16384" width="9.140625" style="2"/>
  </cols>
  <sheetData>
    <row r="1" spans="1:18" ht="24.75" customHeight="1" x14ac:dyDescent="0.25">
      <c r="A1" s="18" t="s">
        <v>12</v>
      </c>
      <c r="B1" s="18"/>
      <c r="C1" s="18"/>
      <c r="D1" s="18"/>
      <c r="E1" s="18"/>
      <c r="F1" s="18"/>
      <c r="G1" s="18"/>
      <c r="H1" s="18"/>
    </row>
    <row r="2" spans="1:18" x14ac:dyDescent="0.25">
      <c r="H2" s="2" t="s">
        <v>7</v>
      </c>
    </row>
    <row r="3" spans="1:18" ht="90" customHeight="1" thickBot="1" x14ac:dyDescent="0.3">
      <c r="A3" s="20" t="s">
        <v>21</v>
      </c>
      <c r="B3" s="19" t="s">
        <v>1</v>
      </c>
      <c r="C3" s="26" t="s">
        <v>15</v>
      </c>
      <c r="D3" s="20" t="s">
        <v>16</v>
      </c>
      <c r="E3" s="20" t="s">
        <v>17</v>
      </c>
      <c r="F3" s="25" t="s">
        <v>18</v>
      </c>
      <c r="G3" s="20" t="s">
        <v>19</v>
      </c>
      <c r="H3" s="20" t="s">
        <v>20</v>
      </c>
      <c r="L3" s="27" t="s">
        <v>22</v>
      </c>
      <c r="M3" s="23"/>
      <c r="N3" s="27" t="s">
        <v>23</v>
      </c>
      <c r="O3" s="23"/>
      <c r="P3" s="23"/>
      <c r="Q3" s="23"/>
      <c r="R3" s="24"/>
    </row>
    <row r="4" spans="1:18" ht="22.5" customHeight="1" thickTop="1" x14ac:dyDescent="0.25">
      <c r="A4" s="9">
        <v>527201</v>
      </c>
      <c r="B4" s="10" t="s">
        <v>2</v>
      </c>
      <c r="C4" s="5">
        <v>4360</v>
      </c>
      <c r="D4" s="9">
        <v>1870</v>
      </c>
      <c r="E4" s="15">
        <f>IF(COUNT(C4:D4)=0,"",IF(OR(SUM(C4)=0,SUM(D4)=0),0,D4/C4*100))</f>
        <v>42.88990825688073</v>
      </c>
      <c r="F4" s="5">
        <v>4360</v>
      </c>
      <c r="G4" s="5">
        <v>1096</v>
      </c>
      <c r="H4" s="15">
        <f>IF(COUNT(F4:G4)=0,"",IF(OR(SUM(F4)=0,SUM(G4)=0),0,G4/F4*100))</f>
        <v>25.137614678899084</v>
      </c>
    </row>
    <row r="5" spans="1:18" ht="22.5" customHeight="1" x14ac:dyDescent="0.25">
      <c r="A5" s="9">
        <v>527202</v>
      </c>
      <c r="B5" s="10" t="s">
        <v>3</v>
      </c>
      <c r="C5" s="5">
        <v>3232</v>
      </c>
      <c r="D5" s="9">
        <v>1853</v>
      </c>
      <c r="E5" s="15">
        <f t="shared" ref="E5:E8" si="0">IF(COUNT(C5:D5)=0,"",IF(OR(SUM(C5)=0,SUM(D5)=0),0,D5/C5*100))</f>
        <v>57.332920792079214</v>
      </c>
      <c r="F5" s="5">
        <v>3232</v>
      </c>
      <c r="G5" s="5">
        <v>606</v>
      </c>
      <c r="H5" s="15">
        <f>IF(COUNT(F5:G5)=0,"",IF(OR(SUM(F5)=0,SUM(G5)=0),0,G5/F5*100))</f>
        <v>18.75</v>
      </c>
    </row>
    <row r="6" spans="1:18" ht="22.5" customHeight="1" x14ac:dyDescent="0.25">
      <c r="A6" s="9">
        <v>527203</v>
      </c>
      <c r="B6" s="10" t="s">
        <v>4</v>
      </c>
      <c r="C6" s="5">
        <v>5692</v>
      </c>
      <c r="D6" s="9">
        <v>3141</v>
      </c>
      <c r="E6" s="15">
        <f t="shared" si="0"/>
        <v>55.182712579058325</v>
      </c>
      <c r="F6" s="5">
        <v>5692</v>
      </c>
      <c r="G6" s="5">
        <v>1148</v>
      </c>
      <c r="H6" s="15">
        <f t="shared" ref="H6:H8" si="1">IF(COUNT(F6:G6)=0,"",IF(OR(SUM(F6)=0,SUM(G6)=0),0,G6/F6*100))</f>
        <v>20.16865776528461</v>
      </c>
    </row>
    <row r="7" spans="1:18" ht="22.5" customHeight="1" x14ac:dyDescent="0.25">
      <c r="A7" s="9">
        <v>527204</v>
      </c>
      <c r="B7" s="10" t="s">
        <v>5</v>
      </c>
      <c r="C7" s="5">
        <v>5812</v>
      </c>
      <c r="D7" s="9">
        <v>3099</v>
      </c>
      <c r="E7" s="15">
        <f t="shared" si="0"/>
        <v>53.320715760495531</v>
      </c>
      <c r="F7" s="5">
        <v>5812</v>
      </c>
      <c r="G7" s="5">
        <v>1632</v>
      </c>
      <c r="H7" s="15">
        <f t="shared" si="1"/>
        <v>28.079834824501031</v>
      </c>
    </row>
    <row r="8" spans="1:18" ht="22.5" customHeight="1" x14ac:dyDescent="0.25">
      <c r="A8" s="9">
        <v>527205</v>
      </c>
      <c r="B8" s="10" t="s">
        <v>6</v>
      </c>
      <c r="C8" s="5">
        <v>4737</v>
      </c>
      <c r="D8" s="9">
        <v>1970</v>
      </c>
      <c r="E8" s="15">
        <f t="shared" si="0"/>
        <v>41.587502638800927</v>
      </c>
      <c r="F8" s="5">
        <v>4737</v>
      </c>
      <c r="G8" s="5">
        <v>1654</v>
      </c>
      <c r="H8" s="15">
        <f t="shared" si="1"/>
        <v>34.916613890648094</v>
      </c>
    </row>
    <row r="9" spans="1:18" ht="24" customHeight="1" thickBot="1" x14ac:dyDescent="0.3">
      <c r="A9" s="21">
        <v>5272</v>
      </c>
      <c r="B9" s="4" t="s">
        <v>0</v>
      </c>
      <c r="C9" s="12">
        <f>IF(SUM(C4:C8)=0,0,SUM(C4:C8))</f>
        <v>23833</v>
      </c>
      <c r="D9" s="12">
        <f>IF(SUM(D4:D8)=0,0,SUM(D4:D8))</f>
        <v>11933</v>
      </c>
      <c r="E9" s="13">
        <f>IF(COUNT(C9:D9)=0,"",IF(OR(SUM(C9)=0,SUM(D9)=0),0,D9/C9*100))</f>
        <v>50.069231737506811</v>
      </c>
      <c r="F9" s="14">
        <f t="shared" ref="F9:G9" si="2">IF(SUM(F4:F8)=0,0,SUM(F4:F8))</f>
        <v>23833</v>
      </c>
      <c r="G9" s="12">
        <f t="shared" si="2"/>
        <v>6136</v>
      </c>
      <c r="H9" s="13">
        <f>IF(COUNT(F9:G9)=0,"",IF(OR(SUM(F9)=0,SUM(G9)=0),0,G9/F9*100))</f>
        <v>25.745814626777996</v>
      </c>
    </row>
    <row r="10" spans="1:18" ht="24" customHeight="1" x14ac:dyDescent="0.25">
      <c r="A10" s="9">
        <v>5272</v>
      </c>
      <c r="B10" s="7" t="s">
        <v>14</v>
      </c>
      <c r="C10" s="5">
        <v>19513</v>
      </c>
      <c r="D10" s="5">
        <v>16159</v>
      </c>
      <c r="E10" s="16">
        <v>82.811459027315124</v>
      </c>
      <c r="F10" s="3">
        <v>5505</v>
      </c>
      <c r="G10" s="5">
        <v>4645</v>
      </c>
      <c r="H10" s="16">
        <v>84.377838328792009</v>
      </c>
    </row>
    <row r="11" spans="1:18" ht="24" customHeight="1" x14ac:dyDescent="0.25">
      <c r="A11" s="9">
        <v>5272</v>
      </c>
      <c r="B11" s="7" t="s">
        <v>11</v>
      </c>
      <c r="C11" s="5">
        <v>19489</v>
      </c>
      <c r="D11" s="5">
        <v>15723</v>
      </c>
      <c r="E11" s="16">
        <v>80.676278926573957</v>
      </c>
      <c r="F11" s="3">
        <v>5534</v>
      </c>
      <c r="G11" s="5">
        <v>4603</v>
      </c>
      <c r="H11" s="16">
        <v>83.176725695699318</v>
      </c>
    </row>
    <row r="12" spans="1:18" ht="24" customHeight="1" x14ac:dyDescent="0.25">
      <c r="A12" s="9">
        <v>5272</v>
      </c>
      <c r="B12" s="7" t="s">
        <v>10</v>
      </c>
      <c r="C12" s="5">
        <v>19062</v>
      </c>
      <c r="D12" s="5">
        <v>1383</v>
      </c>
      <c r="E12" s="16">
        <v>7.2552722694365759</v>
      </c>
      <c r="F12" s="3">
        <v>5360</v>
      </c>
      <c r="G12" s="5">
        <v>4744</v>
      </c>
      <c r="H12" s="16">
        <v>88.507462686567166</v>
      </c>
    </row>
    <row r="13" spans="1:18" ht="24" customHeight="1" x14ac:dyDescent="0.25">
      <c r="A13" s="9">
        <v>5272</v>
      </c>
      <c r="B13" s="7" t="s">
        <v>9</v>
      </c>
      <c r="C13" s="5">
        <v>22833</v>
      </c>
      <c r="D13" s="5">
        <v>19232</v>
      </c>
      <c r="E13" s="16">
        <v>84.22896684623133</v>
      </c>
      <c r="F13" s="3">
        <v>8623</v>
      </c>
      <c r="G13" s="5">
        <v>7283</v>
      </c>
      <c r="H13" s="16">
        <v>84.460164675866864</v>
      </c>
    </row>
    <row r="14" spans="1:18" ht="24" customHeight="1" thickBot="1" x14ac:dyDescent="0.3">
      <c r="A14" s="22">
        <v>5272</v>
      </c>
      <c r="B14" s="8" t="s">
        <v>8</v>
      </c>
      <c r="C14" s="6">
        <v>21420</v>
      </c>
      <c r="D14" s="6">
        <v>17606</v>
      </c>
      <c r="E14" s="17">
        <v>82.194211017740429</v>
      </c>
      <c r="F14" s="11">
        <v>7823</v>
      </c>
      <c r="G14" s="6">
        <v>7248</v>
      </c>
      <c r="H14" s="17">
        <v>92.649878563211047</v>
      </c>
    </row>
    <row r="15" spans="1:18" ht="13.5" thickTop="1" x14ac:dyDescent="0.25">
      <c r="A15" s="1" t="s">
        <v>13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KB Aktif JKN</vt:lpstr>
      <vt:lpstr>'KB Aktif JKN'!Print_Area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2025-07-02T09:23:18Z</dcterms:modified>
</cp:coreProperties>
</file>