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EAB89BC-D377-4C6F-B7F8-3509EFF9A066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Penanganan Korban Bencana" sheetId="1" r:id="rId1"/>
  </sheets>
  <definedNames>
    <definedName name="_xlnm.Print_Area" localSheetId="0">'Penanganan Korban Bencana'!$A$1:$I$18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C9" i="1"/>
  <c r="H9" i="1"/>
  <c r="D9" i="1" l="1"/>
  <c r="E9" i="1" l="1"/>
  <c r="F9" i="1"/>
  <c r="G9" i="1"/>
  <c r="I9" i="1"/>
</calcChain>
</file>

<file path=xl/sharedStrings.xml><?xml version="1.0" encoding="utf-8"?>
<sst xmlns="http://schemas.openxmlformats.org/spreadsheetml/2006/main" count="24" uniqueCount="24">
  <si>
    <t>RASANAE BARAT</t>
  </si>
  <si>
    <t>RASANAE TIMUR</t>
  </si>
  <si>
    <t>ASAKOTA</t>
  </si>
  <si>
    <t>RABA</t>
  </si>
  <si>
    <t>MPUNDA</t>
  </si>
  <si>
    <t>KOTA BIMA</t>
  </si>
  <si>
    <t>Tahun 2021</t>
  </si>
  <si>
    <t>KECAMATAN</t>
  </si>
  <si>
    <t>Ket :</t>
  </si>
  <si>
    <t>JUMLAH POPULASI KORBAN BENCANA ALAM DAN SOSIAL</t>
  </si>
  <si>
    <t>Jumlah Korban Mendapat Paket Makanan</t>
  </si>
  <si>
    <t>Jumlah Korban Mendapat Paket Sandang</t>
  </si>
  <si>
    <t>Jumlah Tempat
Penampungan Pengungsi</t>
  </si>
  <si>
    <t>Jumlah paket
Permakanan Khusus
Bagi Kelompok Rentan</t>
  </si>
  <si>
    <t>Jumlah Korban Yang
Meneriman Pelayanan
Dukungan Psikososial</t>
  </si>
  <si>
    <t>Satuan : Jiwa</t>
  </si>
  <si>
    <t xml:space="preserve">Penanganan Korban Bencana Alam dan Sosial Dalam Satu Tahun Anggaran di Kota Bima Tahun 2024 di rinci per Kecamatan </t>
  </si>
  <si>
    <t>Sumber Data : Dinas Sosial Kota Bima, Tahun 2025</t>
  </si>
  <si>
    <t>Tahun 2023</t>
  </si>
  <si>
    <t>Tahun 2022</t>
  </si>
  <si>
    <t>KODE WILAYAH</t>
  </si>
  <si>
    <t xml:space="preserve">Jumlah Pekerja Sosial Relawan Sosial, TKS yang tersedia </t>
  </si>
  <si>
    <t>Tahun 2020</t>
  </si>
  <si>
    <t>Tahun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</si>
</sst>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</numFmts>
  <fonts count="14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165" fontId="7" fillId="0" borderId="0" applyFont="0" applyFill="0" applyBorder="0" applyAlignment="0" applyProtection="0"/>
    <xf numFmtId="164" fontId="3" fillId="0" borderId="0"/>
    <xf numFmtId="0" fontId="4" fillId="0" borderId="0"/>
    <xf numFmtId="0" fontId="5" fillId="0" borderId="0" applyFill="0" applyProtection="0"/>
    <xf numFmtId="43" fontId="4" fillId="0" borderId="0" applyFont="0" applyFill="0" applyBorder="0" applyAlignment="0" applyProtection="0"/>
    <xf numFmtId="0" fontId="6" fillId="0" borderId="0"/>
    <xf numFmtId="0" fontId="4" fillId="0" borderId="0"/>
  </cellStyleXfs>
  <cellXfs count="2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3" fontId="8" fillId="0" borderId="0" xfId="0" applyNumberFormat="1" applyFont="1" applyAlignment="1" applyProtection="1">
      <alignment horizontal="center" vertical="center"/>
      <protection locked="0"/>
    </xf>
    <xf numFmtId="3" fontId="8" fillId="0" borderId="0" xfId="0" applyNumberFormat="1" applyFont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  <protection hidden="1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3" fontId="8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8">
    <cellStyle name="Comma 2" xfId="5" xr:uid="{00000000-0005-0000-0000-000000000000}"/>
    <cellStyle name="Comma 3" xfId="1" xr:uid="{00000000-0005-0000-0000-000001000000}"/>
    <cellStyle name="Normal" xfId="0" builtinId="0"/>
    <cellStyle name="Normal 10 2 2" xfId="2" xr:uid="{00000000-0005-0000-0000-000003000000}"/>
    <cellStyle name="Normal 14" xfId="6" xr:uid="{00000000-0005-0000-0000-000004000000}"/>
    <cellStyle name="Normal 2" xfId="3" xr:uid="{00000000-0005-0000-0000-000005000000}"/>
    <cellStyle name="Normal 2 2 2" xfId="7" xr:uid="{00000000-0005-0000-0000-000006000000}"/>
    <cellStyle name="Normal 3" xfId="4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showGridLines="0" tabSelected="1" view="pageBreakPreview" zoomScaleNormal="100" zoomScaleSheetLayoutView="100" workbookViewId="0">
      <selection activeCell="I9" sqref="I9"/>
    </sheetView>
  </sheetViews>
  <sheetFormatPr defaultColWidth="9.109375" defaultRowHeight="14.4"/>
  <cols>
    <col min="1" max="1" width="8.33203125" style="1" customWidth="1"/>
    <col min="2" max="2" width="14.88671875" style="1" customWidth="1"/>
    <col min="3" max="9" width="17.44140625" style="1" customWidth="1"/>
    <col min="10" max="16384" width="9.109375" style="1"/>
  </cols>
  <sheetData>
    <row r="1" spans="1:9" ht="26.25" customHeight="1">
      <c r="A1" s="22" t="s">
        <v>16</v>
      </c>
      <c r="B1" s="14"/>
      <c r="C1" s="14"/>
      <c r="D1" s="14"/>
      <c r="E1" s="14"/>
      <c r="F1" s="14"/>
      <c r="G1" s="14"/>
      <c r="H1" s="14"/>
      <c r="I1" s="14"/>
    </row>
    <row r="2" spans="1:9" ht="15" thickBot="1">
      <c r="I2" s="13" t="s">
        <v>15</v>
      </c>
    </row>
    <row r="3" spans="1:9" ht="40.5" customHeight="1" thickTop="1" thickBot="1">
      <c r="A3" s="15" t="s">
        <v>20</v>
      </c>
      <c r="B3" s="17" t="s">
        <v>7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21</v>
      </c>
    </row>
    <row r="4" spans="1:9" ht="23.25" customHeight="1" thickTop="1">
      <c r="A4" s="16">
        <v>527201</v>
      </c>
      <c r="B4" s="5" t="s">
        <v>0</v>
      </c>
      <c r="C4" s="7">
        <v>124</v>
      </c>
      <c r="D4" s="7">
        <v>40</v>
      </c>
      <c r="E4" s="7">
        <v>24</v>
      </c>
      <c r="F4" s="8">
        <f>IF(AND(D4="",E4=""),"",IF(SUM(D4:E4)=0,0,SUM(D4:E4)))</f>
        <v>64</v>
      </c>
      <c r="G4" s="7">
        <v>60</v>
      </c>
      <c r="H4" s="7">
        <v>0</v>
      </c>
      <c r="I4" s="7">
        <v>6</v>
      </c>
    </row>
    <row r="5" spans="1:9" ht="23.25" customHeight="1">
      <c r="A5" s="16">
        <v>527202</v>
      </c>
      <c r="B5" s="5" t="s">
        <v>1</v>
      </c>
      <c r="C5" s="7">
        <v>81</v>
      </c>
      <c r="D5" s="7">
        <v>0</v>
      </c>
      <c r="E5" s="7">
        <v>2</v>
      </c>
      <c r="F5" s="8">
        <f t="shared" ref="F5:F8" si="0">IF(AND(D5="",E5=""),"",IF(SUM(D5:E5)=0,0,SUM(D5:E5)))</f>
        <v>2</v>
      </c>
      <c r="G5" s="7">
        <v>79</v>
      </c>
      <c r="H5" s="7">
        <v>0</v>
      </c>
      <c r="I5" s="7">
        <v>7</v>
      </c>
    </row>
    <row r="6" spans="1:9" ht="23.25" customHeight="1">
      <c r="A6" s="16">
        <v>527203</v>
      </c>
      <c r="B6" s="5" t="s">
        <v>2</v>
      </c>
      <c r="C6" s="7">
        <v>61</v>
      </c>
      <c r="D6" s="7">
        <v>0</v>
      </c>
      <c r="E6" s="7">
        <v>0</v>
      </c>
      <c r="F6" s="8">
        <f t="shared" si="0"/>
        <v>0</v>
      </c>
      <c r="G6" s="7">
        <v>61</v>
      </c>
      <c r="H6" s="7">
        <v>0</v>
      </c>
      <c r="I6" s="7">
        <v>9</v>
      </c>
    </row>
    <row r="7" spans="1:9" ht="23.25" customHeight="1">
      <c r="A7" s="16">
        <v>527204</v>
      </c>
      <c r="B7" s="5" t="s">
        <v>3</v>
      </c>
      <c r="C7" s="7">
        <v>139</v>
      </c>
      <c r="D7" s="7">
        <v>0</v>
      </c>
      <c r="E7" s="7">
        <v>34</v>
      </c>
      <c r="F7" s="23">
        <f t="shared" si="0"/>
        <v>34</v>
      </c>
      <c r="G7" s="7">
        <v>105</v>
      </c>
      <c r="H7" s="7">
        <v>0</v>
      </c>
      <c r="I7" s="7">
        <v>11</v>
      </c>
    </row>
    <row r="8" spans="1:9" ht="23.25" customHeight="1">
      <c r="A8" s="16">
        <v>527205</v>
      </c>
      <c r="B8" s="5" t="s">
        <v>4</v>
      </c>
      <c r="C8" s="7">
        <v>163</v>
      </c>
      <c r="D8" s="7">
        <v>60</v>
      </c>
      <c r="E8" s="7">
        <v>32</v>
      </c>
      <c r="F8" s="8">
        <f t="shared" si="0"/>
        <v>92</v>
      </c>
      <c r="G8" s="7">
        <v>71</v>
      </c>
      <c r="H8" s="7">
        <v>0</v>
      </c>
      <c r="I8" s="7">
        <v>12</v>
      </c>
    </row>
    <row r="9" spans="1:9" ht="28.5" customHeight="1" thickBot="1">
      <c r="A9" s="19">
        <v>5272</v>
      </c>
      <c r="B9" s="6" t="s">
        <v>5</v>
      </c>
      <c r="C9" s="9">
        <f>IF(SUM(C4:C8)=0,0,SUM(C4:C8))</f>
        <v>568</v>
      </c>
      <c r="D9" s="9">
        <f>IF(SUM(D4:D8)=0,0,SUM(D4:D8))</f>
        <v>100</v>
      </c>
      <c r="E9" s="9">
        <f t="shared" ref="E9:I9" si="1">IF(SUM(E4:E8)=0,0,SUM(E4:E8))</f>
        <v>92</v>
      </c>
      <c r="F9" s="9">
        <f t="shared" si="1"/>
        <v>192</v>
      </c>
      <c r="G9" s="9">
        <f t="shared" si="1"/>
        <v>376</v>
      </c>
      <c r="H9" s="9">
        <f t="shared" ref="H9" si="2">IF(SUM(H4:H8)=0,0,SUM(H4:H8))</f>
        <v>0</v>
      </c>
      <c r="I9" s="9">
        <f t="shared" si="1"/>
        <v>45</v>
      </c>
    </row>
    <row r="10" spans="1:9" ht="21" customHeight="1">
      <c r="A10" s="20">
        <v>5272</v>
      </c>
      <c r="B10" s="3" t="s">
        <v>18</v>
      </c>
      <c r="C10" s="26">
        <v>803</v>
      </c>
      <c r="D10" s="26">
        <v>788</v>
      </c>
      <c r="E10" s="26">
        <v>533</v>
      </c>
      <c r="F10" s="26">
        <v>1.321</v>
      </c>
      <c r="G10" s="26">
        <v>0</v>
      </c>
      <c r="H10" s="26">
        <v>803</v>
      </c>
      <c r="I10" s="26">
        <v>0</v>
      </c>
    </row>
    <row r="11" spans="1:9" ht="24.75" customHeight="1">
      <c r="A11" s="20">
        <v>5272</v>
      </c>
      <c r="B11" s="3" t="s">
        <v>19</v>
      </c>
      <c r="C11" s="24">
        <v>934</v>
      </c>
      <c r="D11" s="24">
        <v>249</v>
      </c>
      <c r="E11" s="24">
        <v>16</v>
      </c>
      <c r="F11" s="24">
        <v>265</v>
      </c>
      <c r="G11" s="25"/>
      <c r="H11" s="24">
        <v>203</v>
      </c>
      <c r="I11" s="24"/>
    </row>
    <row r="12" spans="1:9" ht="20.25" customHeight="1">
      <c r="A12" s="20">
        <v>5272</v>
      </c>
      <c r="B12" s="3" t="s">
        <v>6</v>
      </c>
      <c r="C12" s="24">
        <v>332</v>
      </c>
      <c r="D12" s="24">
        <v>112</v>
      </c>
      <c r="E12" s="24">
        <v>4</v>
      </c>
      <c r="F12" s="24">
        <v>116</v>
      </c>
      <c r="G12" s="25"/>
      <c r="H12" s="24">
        <v>70</v>
      </c>
      <c r="I12" s="24"/>
    </row>
    <row r="13" spans="1:9" ht="20.25" customHeight="1">
      <c r="A13" s="20">
        <v>5272</v>
      </c>
      <c r="B13" s="3" t="s">
        <v>22</v>
      </c>
      <c r="C13" s="24">
        <v>598</v>
      </c>
      <c r="D13" s="24">
        <v>98</v>
      </c>
      <c r="E13" s="24">
        <v>2</v>
      </c>
      <c r="F13" s="24">
        <v>100</v>
      </c>
      <c r="G13" s="25"/>
      <c r="H13" s="24">
        <v>75</v>
      </c>
      <c r="I13" s="24"/>
    </row>
    <row r="14" spans="1:9" ht="20.25" customHeight="1" thickBot="1">
      <c r="A14" s="21">
        <v>5272</v>
      </c>
      <c r="B14" s="4" t="s">
        <v>23</v>
      </c>
      <c r="C14" s="10">
        <v>228</v>
      </c>
      <c r="D14" s="10">
        <v>98</v>
      </c>
      <c r="E14" s="10">
        <v>28</v>
      </c>
      <c r="F14" s="11">
        <v>126</v>
      </c>
      <c r="G14" s="12"/>
      <c r="H14" s="10">
        <v>32</v>
      </c>
      <c r="I14" s="10"/>
    </row>
    <row r="15" spans="1:9" ht="15" thickTop="1">
      <c r="A15" s="2" t="s">
        <v>17</v>
      </c>
    </row>
    <row r="17" spans="1:1">
      <c r="A17" s="2" t="s">
        <v>8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Penanganan Korban Bencana</vt:lpstr>
      <vt:lpstr>'Penanganan Korban Bencana'!Print_Area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2023-03-04T19:36:03Z</cp:lastPrinted>
  <dcterms:created xsi:type="dcterms:W3CDTF">2006-09-16T00:00:00Z</dcterms:created>
  <dcterms:modified xsi:type="dcterms:W3CDTF">2025-06-24T04:42:12Z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A98FF8D6E5F44027996104E8A22ACB6B</vt:lpwstr>
  </property>
  <property fmtid="{D5CDD505-2E9C-101B-9397-08002B2CF9AE}" pid="3" name="KSOProductBuildVer">
    <vt:lpwstr>1057-11.2.0.11486</vt:lpwstr>
  </property>
</Properties>
</file>