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 BARU_SMP 2022-2023-Ganjil" sheetId="2" r:id="rId1"/>
  </sheets>
  <calcPr calcId="144525"/>
</workbook>
</file>

<file path=xl/calcChain.xml><?xml version="1.0" encoding="utf-8"?>
<calcChain xmlns="http://schemas.openxmlformats.org/spreadsheetml/2006/main">
  <c r="S11" i="2" l="1"/>
  <c r="R11" i="2"/>
  <c r="T11" i="2" s="1"/>
  <c r="P11" i="2"/>
  <c r="O11" i="2"/>
  <c r="N11" i="2"/>
  <c r="K11" i="2"/>
  <c r="H11" i="2"/>
  <c r="E11" i="2"/>
  <c r="Q11" i="2" l="1"/>
  <c r="H10" i="2" l="1"/>
  <c r="E10" i="2"/>
  <c r="S12" i="2"/>
  <c r="R12" i="2"/>
  <c r="T12" i="2" s="1"/>
  <c r="P12" i="2"/>
  <c r="O12" i="2"/>
  <c r="Q12" i="2" s="1"/>
  <c r="N12" i="2"/>
  <c r="K12" i="2"/>
  <c r="H12" i="2"/>
  <c r="E12" i="2"/>
  <c r="S10" i="2" l="1"/>
  <c r="R10" i="2"/>
  <c r="T10" i="2" s="1"/>
  <c r="P10" i="2"/>
  <c r="O10" i="2"/>
  <c r="Q10" i="2" s="1"/>
  <c r="N10" i="2"/>
  <c r="K10" i="2"/>
  <c r="P13" i="2" l="1"/>
  <c r="O13" i="2"/>
  <c r="P8" i="2"/>
  <c r="O8" i="2"/>
  <c r="S13" i="2"/>
  <c r="R13" i="2"/>
  <c r="S8" i="2"/>
  <c r="R8" i="2"/>
  <c r="S7" i="2"/>
  <c r="R7" i="2"/>
  <c r="S6" i="2"/>
  <c r="R6" i="2"/>
  <c r="S5" i="2"/>
  <c r="R5" i="2"/>
  <c r="S4" i="2"/>
  <c r="R4" i="2"/>
  <c r="N13" i="2"/>
  <c r="M9" i="2"/>
  <c r="L9" i="2"/>
  <c r="N8" i="2"/>
  <c r="N7" i="2"/>
  <c r="N6" i="2"/>
  <c r="N5" i="2"/>
  <c r="N4" i="2"/>
  <c r="H13" i="2"/>
  <c r="G9" i="2"/>
  <c r="F9" i="2"/>
  <c r="R9" i="2" s="1"/>
  <c r="H8" i="2"/>
  <c r="H7" i="2"/>
  <c r="H6" i="2"/>
  <c r="H5" i="2"/>
  <c r="H4" i="2"/>
  <c r="S9" i="2" l="1"/>
  <c r="H9" i="2"/>
  <c r="T13" i="2"/>
  <c r="N9" i="2"/>
  <c r="T4" i="2"/>
  <c r="T6" i="2"/>
  <c r="T8" i="2"/>
  <c r="T7" i="2"/>
  <c r="T5" i="2"/>
  <c r="T9" i="2" l="1"/>
  <c r="Q13" i="2" l="1"/>
  <c r="K13" i="2"/>
  <c r="E13" i="2"/>
  <c r="P7" i="2" l="1"/>
  <c r="O4" i="2"/>
  <c r="K8" i="2"/>
  <c r="K7" i="2"/>
  <c r="K6" i="2"/>
  <c r="K5" i="2"/>
  <c r="K4" i="2"/>
  <c r="E8" i="2"/>
  <c r="E7" i="2"/>
  <c r="E6" i="2"/>
  <c r="E5" i="2"/>
  <c r="E4" i="2"/>
  <c r="K9" i="2" l="1"/>
  <c r="O7" i="2"/>
  <c r="P6" i="2"/>
  <c r="O6" i="2"/>
  <c r="P5" i="2"/>
  <c r="O5" i="2"/>
  <c r="P4" i="2"/>
  <c r="Q4" i="2" s="1"/>
  <c r="I9" i="2" l="1"/>
  <c r="D9" i="2"/>
  <c r="Q6" i="2" l="1"/>
  <c r="J9" i="2"/>
  <c r="P9" i="2" s="1"/>
  <c r="C9" i="2"/>
  <c r="O9" i="2" l="1"/>
  <c r="E9" i="2"/>
  <c r="Q7" i="2"/>
  <c r="Q8" i="2"/>
  <c r="Q5" i="2"/>
  <c r="Q9" i="2" l="1"/>
</calcChain>
</file>

<file path=xl/sharedStrings.xml><?xml version="1.0" encoding="utf-8"?>
<sst xmlns="http://schemas.openxmlformats.org/spreadsheetml/2006/main" count="79" uniqueCount="35">
  <si>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</si>
  <si>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</si>
  <si>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</si>
  <si>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</si>
  <si>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</si>
  <si>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</si>
  <si>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</si>
  <si>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</si>
  <si>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</si>
  <si>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</si>
  <si>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SISWA_BARU LAKI-LAKI</t>
  </si>
  <si>
    <t>JMLH SISWA_BARU PEREMPUAN</t>
  </si>
  <si>
    <t>-</t>
  </si>
  <si>
    <t>KOTA BIMA 2021/2022-Ganjil</t>
  </si>
  <si>
    <t>KOTA BIMA 2022/2023-Ganjil</t>
  </si>
  <si>
    <t>SISWA_BARU SMP_NEGERI (Lk)</t>
  </si>
  <si>
    <t>SISWA_BARU SMP_NEGERI (Pr)</t>
  </si>
  <si>
    <t>JMLH SISWA_BARU SMP_NEGERI</t>
  </si>
  <si>
    <t>SISWA_BARU SMP_SWASTA (Lk)</t>
  </si>
  <si>
    <t>SISWA_BARU SMP_SWASTA (Pr)</t>
  </si>
  <si>
    <t>JMLH SISWA_BARU SMP_SWASTA</t>
  </si>
  <si>
    <t>TOTAL JMLH SISWA_BARU SMP</t>
  </si>
  <si>
    <t>SISWA_BARU SMP_NEGERI Usia 13 Thn (Lk)</t>
  </si>
  <si>
    <t>SISWA_BARU SMP_NEGERI Usia 13 Thn (Pr)</t>
  </si>
  <si>
    <t>SISWA_BARU SMP_SWASTA Usia 13 Thn (Lk)</t>
  </si>
  <si>
    <t>SISWA_BARU SMP_SWASTA Usia 13 Thn (Pr)</t>
  </si>
  <si>
    <t>TOTAL JMLH SISWA_BARU Usia 13 Thn</t>
  </si>
  <si>
    <t>JMLH SISWA_BARU Usia 13 Thn PEREMPUAN</t>
  </si>
  <si>
    <t>JMLH SISWA_BARU Usia 13 Thn LAKI-LAKI</t>
  </si>
  <si>
    <t>JMLH SISWA_BARU SMP_SWASTA Usia 13 Thn</t>
  </si>
  <si>
    <t>JMLH SISWA_BARU SMP_NEGERI Usia 13 Thn</t>
  </si>
  <si>
    <t xml:space="preserve">Jumlah Siswa Baru Tahun Ajaran 2023/2024 Jenjang Pendidikan Sekolah Menengah Pertama (SMP) di Kota Bima, menurut Jenis kelamin dan Usia Masuk Sekolah per Wilyah Kecamatan </t>
  </si>
  <si>
    <t>KOTA BIMA 2023/2024-Ganjil</t>
  </si>
  <si>
    <t>Sumber : Sumber : Dinas Pendidikan, Pemuda dan Olah Raga, Pemerintah Kota Bima, Tahun 2023</t>
  </si>
  <si>
    <t>KOTA BIMA 2019/2020-Ganjil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</si>
</sst>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workbookViewId="0">
      <selection activeCell="J15" sqref="J15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1" style="1" customWidth="1"/>
    <col min="6" max="8" width="11.7109375" style="1" customWidth="1"/>
    <col min="9" max="11" width="11" style="1" customWidth="1"/>
    <col min="12" max="14" width="11.7109375" style="1" customWidth="1"/>
    <col min="15" max="17" width="10.7109375" style="1" customWidth="1"/>
    <col min="18" max="20" width="11.5703125" style="1" customWidth="1"/>
    <col min="21" max="21" width="8.85546875" style="1" customWidth="1"/>
    <col min="22" max="16384" width="9.140625" style="1"/>
  </cols>
  <sheetData>
    <row r="1" spans="1:21" ht="20.100000000000001" customHeight="1" x14ac:dyDescent="0.25">
      <c r="A1" s="5" t="s">
        <v>31</v>
      </c>
    </row>
    <row r="3" spans="1:21" ht="48.75" thickBot="1" x14ac:dyDescent="0.3">
      <c r="A3" s="3" t="s">
        <v>0</v>
      </c>
      <c r="B3" s="23" t="s">
        <v>1</v>
      </c>
      <c r="C3" s="6" t="s">
        <v>15</v>
      </c>
      <c r="D3" s="6" t="s">
        <v>16</v>
      </c>
      <c r="E3" s="12" t="s">
        <v>17</v>
      </c>
      <c r="F3" s="6" t="s">
        <v>22</v>
      </c>
      <c r="G3" s="6" t="s">
        <v>23</v>
      </c>
      <c r="H3" s="12" t="s">
        <v>30</v>
      </c>
      <c r="I3" s="7" t="s">
        <v>18</v>
      </c>
      <c r="J3" s="8" t="s">
        <v>19</v>
      </c>
      <c r="K3" s="12" t="s">
        <v>20</v>
      </c>
      <c r="L3" s="6" t="s">
        <v>24</v>
      </c>
      <c r="M3" s="6" t="s">
        <v>25</v>
      </c>
      <c r="N3" s="12" t="s">
        <v>29</v>
      </c>
      <c r="O3" s="7" t="s">
        <v>10</v>
      </c>
      <c r="P3" s="8" t="s">
        <v>11</v>
      </c>
      <c r="Q3" s="12" t="s">
        <v>21</v>
      </c>
      <c r="R3" s="7" t="s">
        <v>28</v>
      </c>
      <c r="S3" s="8" t="s">
        <v>27</v>
      </c>
      <c r="T3" s="12" t="s">
        <v>26</v>
      </c>
      <c r="U3" s="9" t="s">
        <v>2</v>
      </c>
    </row>
    <row r="4" spans="1:21" ht="20.100000000000001" customHeight="1" thickTop="1" x14ac:dyDescent="0.25">
      <c r="A4" s="11">
        <v>527201</v>
      </c>
      <c r="B4" s="24" t="s">
        <v>4</v>
      </c>
      <c r="C4" s="41">
        <v>231</v>
      </c>
      <c r="D4" s="41">
        <v>167</v>
      </c>
      <c r="E4" s="25">
        <f>IF(COUNT(C4:D4)=0,"-",SUM(C4:D4))</f>
        <v>398</v>
      </c>
      <c r="F4" s="15" t="s">
        <v>12</v>
      </c>
      <c r="G4" s="15" t="s">
        <v>12</v>
      </c>
      <c r="H4" s="25" t="str">
        <f>IF(COUNT(F4:G4)=0,"-",SUM(F4:G4))</f>
        <v>-</v>
      </c>
      <c r="I4" s="16">
        <v>17</v>
      </c>
      <c r="J4" s="17">
        <v>17</v>
      </c>
      <c r="K4" s="25">
        <f>IF(COUNT(I4:J4)=0,"-",SUM(I4:J4))</f>
        <v>34</v>
      </c>
      <c r="L4" s="15" t="s">
        <v>12</v>
      </c>
      <c r="M4" s="15" t="s">
        <v>12</v>
      </c>
      <c r="N4" s="25" t="str">
        <f>IF(COUNT(L4:M4)=0,"-",SUM(L4:M4))</f>
        <v>-</v>
      </c>
      <c r="O4" s="16">
        <f>IF(COUNT(C4,I4)=0,"-",SUM(C4,I4))</f>
        <v>248</v>
      </c>
      <c r="P4" s="17">
        <f>IF(COUNT(D4,J4)=0,"-",SUM(D4,J4))</f>
        <v>184</v>
      </c>
      <c r="Q4" s="18">
        <f>IF(COUNT(O4:P4)=0,"-",SUM(O4:P4))</f>
        <v>432</v>
      </c>
      <c r="R4" s="16" t="str">
        <f>IF(COUNT(F4,L4)=0,"-",SUM(F4,L4))</f>
        <v>-</v>
      </c>
      <c r="S4" s="17" t="str">
        <f>IF(COUNT(G4,M4)=0,"-",SUM(G4,M4))</f>
        <v>-</v>
      </c>
      <c r="T4" s="18" t="str">
        <f>IF(COUNT(R4:S4)=0,"-",SUM(R4:S4))</f>
        <v>-</v>
      </c>
      <c r="U4" s="10" t="s">
        <v>3</v>
      </c>
    </row>
    <row r="5" spans="1:21" ht="20.100000000000001" customHeight="1" x14ac:dyDescent="0.25">
      <c r="A5" s="11">
        <v>527202</v>
      </c>
      <c r="B5" s="24" t="s">
        <v>5</v>
      </c>
      <c r="C5" s="41">
        <v>95</v>
      </c>
      <c r="D5" s="41">
        <v>80</v>
      </c>
      <c r="E5" s="25">
        <f t="shared" ref="E5:E13" si="0">IF(COUNT(C5:D5)=0,"-",SUM(C5:D5))</f>
        <v>175</v>
      </c>
      <c r="F5" s="15" t="s">
        <v>12</v>
      </c>
      <c r="G5" s="15" t="s">
        <v>12</v>
      </c>
      <c r="H5" s="25" t="str">
        <f t="shared" ref="H5:H11" si="1">IF(COUNT(F5:G5)=0,"-",SUM(F5:G5))</f>
        <v>-</v>
      </c>
      <c r="I5" s="16">
        <v>16</v>
      </c>
      <c r="J5" s="17">
        <v>3</v>
      </c>
      <c r="K5" s="25">
        <f t="shared" ref="K5:K8" si="2">IF(COUNT(I5:J5)=0,"-",SUM(I5:J5))</f>
        <v>19</v>
      </c>
      <c r="L5" s="15" t="s">
        <v>12</v>
      </c>
      <c r="M5" s="15" t="s">
        <v>12</v>
      </c>
      <c r="N5" s="25" t="str">
        <f t="shared" ref="N5:N8" si="3">IF(COUNT(L5:M5)=0,"-",SUM(L5:M5))</f>
        <v>-</v>
      </c>
      <c r="O5" s="16">
        <f t="shared" ref="O5:O7" si="4">IF(COUNT(C5,I5)=0,"-",SUM(C5,I5))</f>
        <v>111</v>
      </c>
      <c r="P5" s="17">
        <f t="shared" ref="P5:P6" si="5">IF(COUNT(D5,J5)=0,"-",SUM(D5,J5))</f>
        <v>83</v>
      </c>
      <c r="Q5" s="18">
        <f t="shared" ref="Q5:Q8" si="6">IF(COUNT(O5:P5)=0,"-",SUM(O5:P5))</f>
        <v>194</v>
      </c>
      <c r="R5" s="16" t="str">
        <f t="shared" ref="R5:R7" si="7">IF(COUNT(F5,L5)=0,"-",SUM(F5,L5))</f>
        <v>-</v>
      </c>
      <c r="S5" s="17" t="str">
        <f t="shared" ref="S5:S6" si="8">IF(COUNT(G5,M5)=0,"-",SUM(G5,M5))</f>
        <v>-</v>
      </c>
      <c r="T5" s="18" t="str">
        <f t="shared" ref="T5:T8" si="9">IF(COUNT(R5:S5)=0,"-",SUM(R5:S5))</f>
        <v>-</v>
      </c>
      <c r="U5" s="10" t="s">
        <v>3</v>
      </c>
    </row>
    <row r="6" spans="1:21" ht="20.100000000000001" customHeight="1" x14ac:dyDescent="0.25">
      <c r="A6" s="11">
        <v>527203</v>
      </c>
      <c r="B6" s="24" t="s">
        <v>6</v>
      </c>
      <c r="C6" s="41">
        <v>87</v>
      </c>
      <c r="D6" s="41">
        <v>74</v>
      </c>
      <c r="E6" s="25">
        <f t="shared" si="0"/>
        <v>161</v>
      </c>
      <c r="F6" s="15" t="s">
        <v>12</v>
      </c>
      <c r="G6" s="15" t="s">
        <v>12</v>
      </c>
      <c r="H6" s="25" t="str">
        <f t="shared" si="1"/>
        <v>-</v>
      </c>
      <c r="I6" s="16">
        <v>103</v>
      </c>
      <c r="J6" s="17">
        <v>122</v>
      </c>
      <c r="K6" s="25">
        <f t="shared" si="2"/>
        <v>225</v>
      </c>
      <c r="L6" s="15" t="s">
        <v>12</v>
      </c>
      <c r="M6" s="15" t="s">
        <v>12</v>
      </c>
      <c r="N6" s="25" t="str">
        <f t="shared" si="3"/>
        <v>-</v>
      </c>
      <c r="O6" s="16">
        <f t="shared" si="4"/>
        <v>190</v>
      </c>
      <c r="P6" s="17">
        <f t="shared" si="5"/>
        <v>196</v>
      </c>
      <c r="Q6" s="18">
        <f t="shared" si="6"/>
        <v>386</v>
      </c>
      <c r="R6" s="16" t="str">
        <f t="shared" si="7"/>
        <v>-</v>
      </c>
      <c r="S6" s="17" t="str">
        <f t="shared" si="8"/>
        <v>-</v>
      </c>
      <c r="T6" s="18" t="str">
        <f t="shared" si="9"/>
        <v>-</v>
      </c>
      <c r="U6" s="10" t="s">
        <v>3</v>
      </c>
    </row>
    <row r="7" spans="1:21" ht="20.100000000000001" customHeight="1" x14ac:dyDescent="0.25">
      <c r="A7" s="11">
        <v>527204</v>
      </c>
      <c r="B7" s="24" t="s">
        <v>7</v>
      </c>
      <c r="C7" s="41">
        <v>131</v>
      </c>
      <c r="D7" s="41">
        <v>93</v>
      </c>
      <c r="E7" s="25">
        <f t="shared" si="0"/>
        <v>224</v>
      </c>
      <c r="F7" s="15" t="s">
        <v>12</v>
      </c>
      <c r="G7" s="15" t="s">
        <v>12</v>
      </c>
      <c r="H7" s="25" t="str">
        <f t="shared" si="1"/>
        <v>-</v>
      </c>
      <c r="I7" s="16">
        <v>10</v>
      </c>
      <c r="J7" s="17">
        <v>5</v>
      </c>
      <c r="K7" s="25">
        <f t="shared" si="2"/>
        <v>15</v>
      </c>
      <c r="L7" s="15" t="s">
        <v>12</v>
      </c>
      <c r="M7" s="15" t="s">
        <v>12</v>
      </c>
      <c r="N7" s="25" t="str">
        <f t="shared" si="3"/>
        <v>-</v>
      </c>
      <c r="O7" s="16">
        <f t="shared" si="4"/>
        <v>141</v>
      </c>
      <c r="P7" s="17">
        <f>IF(COUNT(D7,J7)=0,"-",SUM(D7,J7))</f>
        <v>98</v>
      </c>
      <c r="Q7" s="18">
        <f t="shared" si="6"/>
        <v>239</v>
      </c>
      <c r="R7" s="16" t="str">
        <f t="shared" si="7"/>
        <v>-</v>
      </c>
      <c r="S7" s="17" t="str">
        <f>IF(COUNT(G7,M7)=0,"-",SUM(G7,M7))</f>
        <v>-</v>
      </c>
      <c r="T7" s="18" t="str">
        <f t="shared" si="9"/>
        <v>-</v>
      </c>
      <c r="U7" s="10" t="s">
        <v>3</v>
      </c>
    </row>
    <row r="8" spans="1:21" ht="20.100000000000001" customHeight="1" x14ac:dyDescent="0.25">
      <c r="A8" s="11">
        <v>527205</v>
      </c>
      <c r="B8" s="24" t="s">
        <v>8</v>
      </c>
      <c r="C8" s="41">
        <v>235</v>
      </c>
      <c r="D8" s="41">
        <v>224</v>
      </c>
      <c r="E8" s="25">
        <f t="shared" si="0"/>
        <v>459</v>
      </c>
      <c r="F8" s="15" t="s">
        <v>12</v>
      </c>
      <c r="G8" s="15" t="s">
        <v>12</v>
      </c>
      <c r="H8" s="25" t="str">
        <f t="shared" si="1"/>
        <v>-</v>
      </c>
      <c r="I8" s="16">
        <v>18</v>
      </c>
      <c r="J8" s="17">
        <v>13</v>
      </c>
      <c r="K8" s="25">
        <f t="shared" si="2"/>
        <v>31</v>
      </c>
      <c r="L8" s="15" t="s">
        <v>12</v>
      </c>
      <c r="M8" s="15" t="s">
        <v>12</v>
      </c>
      <c r="N8" s="25" t="str">
        <f t="shared" si="3"/>
        <v>-</v>
      </c>
      <c r="O8" s="16">
        <f t="shared" ref="O8:O13" si="10">IF(COUNT(C8,I8)=0,"-",SUM(C8,I8))</f>
        <v>253</v>
      </c>
      <c r="P8" s="17">
        <f t="shared" ref="P8:P13" si="11">IF(COUNT(D8,J8)=0,"-",SUM(D8,J8))</f>
        <v>237</v>
      </c>
      <c r="Q8" s="18">
        <f t="shared" si="6"/>
        <v>490</v>
      </c>
      <c r="R8" s="16" t="str">
        <f t="shared" ref="R8:R13" si="12">IF(COUNT(F8,L8)=0,"-",SUM(F8,L8))</f>
        <v>-</v>
      </c>
      <c r="S8" s="17" t="str">
        <f t="shared" ref="S8:S13" si="13">IF(COUNT(G8,M8)=0,"-",SUM(G8,M8))</f>
        <v>-</v>
      </c>
      <c r="T8" s="18" t="str">
        <f t="shared" si="9"/>
        <v>-</v>
      </c>
      <c r="U8" s="10" t="s">
        <v>3</v>
      </c>
    </row>
    <row r="9" spans="1:21" ht="20.100000000000001" customHeight="1" thickBot="1" x14ac:dyDescent="0.3">
      <c r="A9" s="26">
        <v>5272</v>
      </c>
      <c r="B9" s="27" t="s">
        <v>32</v>
      </c>
      <c r="C9" s="20">
        <f>IF(COUNT(C4:C8)=0,"-",SUM(C4:C8))</f>
        <v>779</v>
      </c>
      <c r="D9" s="20">
        <f t="shared" ref="D9:I9" si="14">IF(COUNT(D4:D8)=0,"-",SUM(D4:D8))</f>
        <v>638</v>
      </c>
      <c r="E9" s="19">
        <f t="shared" si="0"/>
        <v>1417</v>
      </c>
      <c r="F9" s="20" t="str">
        <f>IF(COUNT(F4:F8)=0,"-",SUM(F4:F8))</f>
        <v>-</v>
      </c>
      <c r="G9" s="20" t="str">
        <f t="shared" ref="G9" si="15">IF(COUNT(G4:G8)=0,"-",SUM(G4:G8))</f>
        <v>-</v>
      </c>
      <c r="H9" s="19" t="str">
        <f t="shared" si="1"/>
        <v>-</v>
      </c>
      <c r="I9" s="21">
        <f t="shared" si="14"/>
        <v>164</v>
      </c>
      <c r="J9" s="22">
        <f t="shared" ref="J9:Q9" si="16">IF(COUNT(J4:J8)=0,"-",SUM(J4:J8))</f>
        <v>160</v>
      </c>
      <c r="K9" s="19">
        <f t="shared" si="16"/>
        <v>324</v>
      </c>
      <c r="L9" s="20" t="str">
        <f>IF(COUNT(L4:L8)=0,"-",SUM(L4:L8))</f>
        <v>-</v>
      </c>
      <c r="M9" s="20" t="str">
        <f t="shared" ref="M9:N9" si="17">IF(COUNT(M4:M8)=0,"-",SUM(M4:M8))</f>
        <v>-</v>
      </c>
      <c r="N9" s="19" t="str">
        <f t="shared" si="17"/>
        <v>-</v>
      </c>
      <c r="O9" s="21">
        <f t="shared" si="10"/>
        <v>943</v>
      </c>
      <c r="P9" s="22">
        <f t="shared" si="11"/>
        <v>798</v>
      </c>
      <c r="Q9" s="19">
        <f t="shared" si="16"/>
        <v>1741</v>
      </c>
      <c r="R9" s="21" t="str">
        <f t="shared" si="12"/>
        <v>-</v>
      </c>
      <c r="S9" s="22" t="str">
        <f t="shared" si="13"/>
        <v>-</v>
      </c>
      <c r="T9" s="19" t="str">
        <f t="shared" ref="T9" si="18">IF(COUNT(T4:T8)=0,"-",SUM(T4:T8))</f>
        <v>-</v>
      </c>
      <c r="U9" s="4" t="s">
        <v>3</v>
      </c>
    </row>
    <row r="10" spans="1:21" s="13" customFormat="1" ht="17.100000000000001" customHeight="1" thickTop="1" x14ac:dyDescent="0.25">
      <c r="A10" s="35">
        <v>5272</v>
      </c>
      <c r="B10" s="36" t="s">
        <v>14</v>
      </c>
      <c r="C10" s="37">
        <v>792</v>
      </c>
      <c r="D10" s="37">
        <v>642</v>
      </c>
      <c r="E10" s="38">
        <f t="shared" si="0"/>
        <v>1434</v>
      </c>
      <c r="F10" s="37" t="s">
        <v>12</v>
      </c>
      <c r="G10" s="37" t="s">
        <v>12</v>
      </c>
      <c r="H10" s="38" t="str">
        <f t="shared" si="1"/>
        <v>-</v>
      </c>
      <c r="I10" s="39">
        <v>153</v>
      </c>
      <c r="J10" s="40">
        <v>153</v>
      </c>
      <c r="K10" s="38">
        <f t="shared" ref="K10:K11" si="19">IF(COUNT(I10:J10)=0,"-",SUM(I10:J10))</f>
        <v>306</v>
      </c>
      <c r="L10" s="37" t="s">
        <v>12</v>
      </c>
      <c r="M10" s="37" t="s">
        <v>12</v>
      </c>
      <c r="N10" s="38" t="str">
        <f t="shared" ref="N10:N11" si="20">IF(COUNT(L10:M10)=0,"-",SUM(L10:M10))</f>
        <v>-</v>
      </c>
      <c r="O10" s="39">
        <f t="shared" ref="O10:O11" si="21">IF(COUNT(C10,I10)=0,"-",SUM(C10,I10))</f>
        <v>945</v>
      </c>
      <c r="P10" s="40">
        <f t="shared" ref="P10:P11" si="22">IF(COUNT(D10,J10)=0,"-",SUM(D10,J10))</f>
        <v>795</v>
      </c>
      <c r="Q10" s="38">
        <f t="shared" ref="Q10:Q11" si="23">IF(COUNT(O10:P10)=0,"-",SUM(O10:P10))</f>
        <v>1740</v>
      </c>
      <c r="R10" s="39" t="str">
        <f t="shared" ref="R10:R11" si="24">IF(COUNT(F10,L10)=0,"-",SUM(F10,L10))</f>
        <v>-</v>
      </c>
      <c r="S10" s="40" t="str">
        <f t="shared" ref="S10:S11" si="25">IF(COUNT(G10,M10)=0,"-",SUM(G10,M10))</f>
        <v>-</v>
      </c>
      <c r="T10" s="38" t="str">
        <f t="shared" ref="T10:T11" si="26">IF(COUNT(R10:S10)=0,"-",SUM(R10:S10))</f>
        <v>-</v>
      </c>
      <c r="U10" s="35" t="s">
        <v>3</v>
      </c>
    </row>
    <row r="11" spans="1:21" s="13" customFormat="1" ht="17.100000000000001" customHeight="1" x14ac:dyDescent="0.25">
      <c r="A11" s="35">
        <v>5272</v>
      </c>
      <c r="B11" s="36" t="s">
        <v>13</v>
      </c>
      <c r="C11" s="37">
        <v>840</v>
      </c>
      <c r="D11" s="37">
        <v>689</v>
      </c>
      <c r="E11" s="38">
        <f t="shared" si="0"/>
        <v>1529</v>
      </c>
      <c r="F11" s="37" t="s">
        <v>12</v>
      </c>
      <c r="G11" s="37" t="s">
        <v>12</v>
      </c>
      <c r="H11" s="38" t="str">
        <f t="shared" si="1"/>
        <v>-</v>
      </c>
      <c r="I11" s="39">
        <v>194</v>
      </c>
      <c r="J11" s="40">
        <v>153</v>
      </c>
      <c r="K11" s="38">
        <f t="shared" si="19"/>
        <v>347</v>
      </c>
      <c r="L11" s="37" t="s">
        <v>12</v>
      </c>
      <c r="M11" s="37" t="s">
        <v>12</v>
      </c>
      <c r="N11" s="38" t="str">
        <f t="shared" si="20"/>
        <v>-</v>
      </c>
      <c r="O11" s="39">
        <f t="shared" si="21"/>
        <v>1034</v>
      </c>
      <c r="P11" s="40">
        <f t="shared" si="22"/>
        <v>842</v>
      </c>
      <c r="Q11" s="38">
        <f t="shared" si="23"/>
        <v>1876</v>
      </c>
      <c r="R11" s="39" t="str">
        <f t="shared" si="24"/>
        <v>-</v>
      </c>
      <c r="S11" s="40" t="str">
        <f t="shared" si="25"/>
        <v>-</v>
      </c>
      <c r="T11" s="38" t="str">
        <f t="shared" si="26"/>
        <v>-</v>
      </c>
      <c r="U11" s="35" t="s">
        <v>3</v>
      </c>
    </row>
    <row r="12" spans="1:21" s="13" customFormat="1" ht="17.100000000000001" customHeight="1" x14ac:dyDescent="0.25">
      <c r="A12" s="35">
        <v>5272</v>
      </c>
      <c r="B12" s="36" t="s">
        <v>9</v>
      </c>
      <c r="C12" s="37">
        <v>568</v>
      </c>
      <c r="D12" s="37">
        <v>464</v>
      </c>
      <c r="E12" s="38">
        <f t="shared" ref="E12" si="27">IF(COUNT(C12:D12)=0,"-",SUM(C12:D12))</f>
        <v>1032</v>
      </c>
      <c r="F12" s="37" t="s">
        <v>12</v>
      </c>
      <c r="G12" s="37" t="s">
        <v>12</v>
      </c>
      <c r="H12" s="38" t="str">
        <f t="shared" ref="H12" si="28">IF(COUNT(F12:G12)=0,"-",SUM(F12:G12))</f>
        <v>-</v>
      </c>
      <c r="I12" s="39">
        <v>123</v>
      </c>
      <c r="J12" s="40">
        <v>86</v>
      </c>
      <c r="K12" s="38">
        <f t="shared" ref="K12" si="29">IF(COUNT(I12:J12)=0,"-",SUM(I12:J12))</f>
        <v>209</v>
      </c>
      <c r="L12" s="37" t="s">
        <v>12</v>
      </c>
      <c r="M12" s="37" t="s">
        <v>12</v>
      </c>
      <c r="N12" s="38" t="str">
        <f t="shared" ref="N12" si="30">IF(COUNT(L12:M12)=0,"-",SUM(L12:M12))</f>
        <v>-</v>
      </c>
      <c r="O12" s="39">
        <f t="shared" ref="O12" si="31">IF(COUNT(C12,I12)=0,"-",SUM(C12,I12))</f>
        <v>691</v>
      </c>
      <c r="P12" s="40">
        <f t="shared" ref="P12" si="32">IF(COUNT(D12,J12)=0,"-",SUM(D12,J12))</f>
        <v>550</v>
      </c>
      <c r="Q12" s="38">
        <f t="shared" ref="Q12" si="33">IF(COUNT(O12:P12)=0,"-",SUM(O12:P12))</f>
        <v>1241</v>
      </c>
      <c r="R12" s="39" t="str">
        <f t="shared" ref="R12" si="34">IF(COUNT(F12,L12)=0,"-",SUM(F12,L12))</f>
        <v>-</v>
      </c>
      <c r="S12" s="40" t="str">
        <f t="shared" ref="S12" si="35">IF(COUNT(G12,M12)=0,"-",SUM(G12,M12))</f>
        <v>-</v>
      </c>
      <c r="T12" s="38" t="str">
        <f t="shared" ref="T12" si="36">IF(COUNT(R12:S12)=0,"-",SUM(R12:S12))</f>
        <v>-</v>
      </c>
      <c r="U12" s="35" t="s">
        <v>3</v>
      </c>
    </row>
    <row r="13" spans="1:21" s="13" customFormat="1" ht="17.100000000000001" customHeight="1" thickBot="1" x14ac:dyDescent="0.3">
      <c r="A13" s="29">
        <v>5272</v>
      </c>
      <c r="B13" s="30" t="s">
        <v>34</v>
      </c>
      <c r="C13" s="31">
        <v>912</v>
      </c>
      <c r="D13" s="31">
        <v>773</v>
      </c>
      <c r="E13" s="32">
        <f t="shared" si="0"/>
        <v>1685</v>
      </c>
      <c r="F13" s="31" t="s">
        <v>12</v>
      </c>
      <c r="G13" s="31" t="s">
        <v>12</v>
      </c>
      <c r="H13" s="32" t="str">
        <f t="shared" ref="H13" si="37">IF(COUNT(F13:G13)=0,"-",SUM(F13:G13))</f>
        <v>-</v>
      </c>
      <c r="I13" s="33">
        <v>132</v>
      </c>
      <c r="J13" s="34">
        <v>135</v>
      </c>
      <c r="K13" s="32">
        <f t="shared" ref="K13" si="38">IF(COUNT(I13:J13)=0,"-",SUM(I13:J13))</f>
        <v>267</v>
      </c>
      <c r="L13" s="31" t="s">
        <v>12</v>
      </c>
      <c r="M13" s="31" t="s">
        <v>12</v>
      </c>
      <c r="N13" s="32" t="str">
        <f t="shared" ref="N13" si="39">IF(COUNT(L13:M13)=0,"-",SUM(L13:M13))</f>
        <v>-</v>
      </c>
      <c r="O13" s="33">
        <f t="shared" si="10"/>
        <v>1044</v>
      </c>
      <c r="P13" s="34">
        <f t="shared" si="11"/>
        <v>908</v>
      </c>
      <c r="Q13" s="32">
        <f t="shared" ref="Q13" si="40">IF(COUNT(O13:P13)=0,"-",SUM(O13:P13))</f>
        <v>1952</v>
      </c>
      <c r="R13" s="33" t="str">
        <f t="shared" si="12"/>
        <v>-</v>
      </c>
      <c r="S13" s="34" t="str">
        <f t="shared" si="13"/>
        <v>-</v>
      </c>
      <c r="T13" s="32" t="str">
        <f t="shared" ref="T13" si="41">IF(COUNT(R13:S13)=0,"-",SUM(R13:S13))</f>
        <v>-</v>
      </c>
      <c r="U13" s="29" t="s">
        <v>3</v>
      </c>
    </row>
    <row r="14" spans="1:21" ht="20.100000000000001" customHeight="1" thickTop="1" x14ac:dyDescent="0.25">
      <c r="A14" s="2" t="s">
        <v>33</v>
      </c>
    </row>
    <row r="15" spans="1:21" ht="20.100000000000001" customHeight="1" x14ac:dyDescent="0.25">
      <c r="C15" s="13"/>
      <c r="D15" s="14"/>
      <c r="E15" s="14"/>
      <c r="F15" s="13"/>
      <c r="G15" s="14"/>
      <c r="H15" s="14"/>
      <c r="I15" s="13"/>
      <c r="J15" s="14"/>
      <c r="K15" s="14"/>
      <c r="L15" s="13"/>
      <c r="M15" s="14"/>
      <c r="N15" s="14"/>
      <c r="Q15" s="28"/>
      <c r="T15" s="28"/>
    </row>
    <row r="16" spans="1:21" ht="20.100000000000001" customHeight="1" x14ac:dyDescent="0.25"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3:14" ht="20.100000000000001" customHeight="1" x14ac:dyDescent="0.25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3:14" ht="20.100000000000001" customHeight="1" x14ac:dyDescent="0.25"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3:14" ht="20.100000000000001" customHeight="1" x14ac:dyDescent="0.25"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3:14" ht="20.100000000000001" customHeight="1" x14ac:dyDescent="0.25"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3:14" ht="20.100000000000001" customHeight="1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3:14" ht="20.100000000000001" customHeight="1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 BARU_SMP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2025-06-17T03:16:24Z</dcterms:modified>
</cp:coreProperties>
</file>