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 BARU_SMP 2022-2023-Ganjil" sheetId="2" r:id="rId1"/>
  </sheets>
  <calcPr calcId="144525"/>
</workbook>
</file>

<file path=xl/calcChain.xml><?xml version="1.0" encoding="utf-8"?>
<calcChain xmlns="http://schemas.openxmlformats.org/spreadsheetml/2006/main">
  <c r="K12" i="2" l="1"/>
  <c r="H12" i="2"/>
  <c r="E12" i="2"/>
  <c r="K11" i="2"/>
  <c r="H11" i="2"/>
  <c r="E11" i="2"/>
  <c r="K10" i="2"/>
  <c r="H10" i="2"/>
  <c r="E10" i="2"/>
  <c r="S11" i="2"/>
  <c r="R11" i="2"/>
  <c r="T11" i="2" s="1"/>
  <c r="Q11" i="2"/>
  <c r="P11" i="2"/>
  <c r="O11" i="2"/>
  <c r="N11" i="2"/>
  <c r="N10" i="2"/>
  <c r="O10" i="2"/>
  <c r="P10" i="2"/>
  <c r="R10" i="2"/>
  <c r="S10" i="2"/>
  <c r="T10" i="2" l="1"/>
  <c r="Q10" i="2"/>
  <c r="P12" i="2"/>
  <c r="O12" i="2"/>
  <c r="P8" i="2"/>
  <c r="O8" i="2"/>
  <c r="S12" i="2"/>
  <c r="R12" i="2"/>
  <c r="S8" i="2"/>
  <c r="R8" i="2"/>
  <c r="S7" i="2"/>
  <c r="R7" i="2"/>
  <c r="S6" i="2"/>
  <c r="R6" i="2"/>
  <c r="S5" i="2"/>
  <c r="R5" i="2"/>
  <c r="S4" i="2"/>
  <c r="R4" i="2"/>
  <c r="N12" i="2"/>
  <c r="M9" i="2"/>
  <c r="L9" i="2"/>
  <c r="N8" i="2"/>
  <c r="N7" i="2"/>
  <c r="N6" i="2"/>
  <c r="N5" i="2"/>
  <c r="N4" i="2"/>
  <c r="G9" i="2"/>
  <c r="S9" i="2" s="1"/>
  <c r="F9" i="2"/>
  <c r="R9" i="2" s="1"/>
  <c r="H8" i="2"/>
  <c r="H7" i="2"/>
  <c r="H6" i="2"/>
  <c r="H5" i="2"/>
  <c r="H4" i="2"/>
  <c r="H9" i="2" l="1"/>
  <c r="T12" i="2"/>
  <c r="N9" i="2"/>
  <c r="T4" i="2"/>
  <c r="T6" i="2"/>
  <c r="T8" i="2"/>
  <c r="T7" i="2"/>
  <c r="T5" i="2"/>
  <c r="T9" i="2" l="1"/>
  <c r="Q12" i="2" l="1"/>
  <c r="P7" i="2" l="1"/>
  <c r="O4" i="2"/>
  <c r="K8" i="2"/>
  <c r="K7" i="2"/>
  <c r="K6" i="2"/>
  <c r="K5" i="2"/>
  <c r="K4" i="2"/>
  <c r="E8" i="2"/>
  <c r="E7" i="2"/>
  <c r="E6" i="2"/>
  <c r="E5" i="2"/>
  <c r="E4" i="2"/>
  <c r="K9" i="2" l="1"/>
  <c r="E9" i="2"/>
  <c r="O7" i="2"/>
  <c r="P6" i="2"/>
  <c r="O6" i="2"/>
  <c r="P5" i="2"/>
  <c r="O5" i="2"/>
  <c r="P4" i="2"/>
  <c r="Q4" i="2" s="1"/>
  <c r="I9" i="2" l="1"/>
  <c r="D9" i="2"/>
  <c r="Q6" i="2" l="1"/>
  <c r="J9" i="2"/>
  <c r="P9" i="2" s="1"/>
  <c r="C9" i="2"/>
  <c r="O9" i="2" s="1"/>
  <c r="Q7" i="2" l="1"/>
  <c r="Q8" i="2"/>
  <c r="Q5" i="2"/>
  <c r="Q9" i="2" l="1"/>
</calcChain>
</file>

<file path=xl/sharedStrings.xml><?xml version="1.0" encoding="utf-8"?>
<sst xmlns="http://schemas.openxmlformats.org/spreadsheetml/2006/main" count="73" uniqueCount="34">
  <si>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</si>
  <si>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</si>
  <si>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</si>
  <si>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</si>
  <si>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</si>
  <si>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</si>
  <si>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</si>
  <si>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</si>
  <si>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</si>
  <si>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</si>
  <si>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JMLH SISWA_BARU LAKI-LAKI</t>
  </si>
  <si>
    <t>JMLH SISWA_BARU PEREMPUAN</t>
  </si>
  <si>
    <t>-</t>
  </si>
  <si>
    <t>KOTA BIMA 2021/2022-Ganjil</t>
  </si>
  <si>
    <t>KOTA BIMA 2022/2023-Ganjil</t>
  </si>
  <si>
    <t>SISWA_BARU SMP_NEGERI (Lk)</t>
  </si>
  <si>
    <t>SISWA_BARU SMP_NEGERI (Pr)</t>
  </si>
  <si>
    <t>JMLH SISWA_BARU SMP_NEGERI</t>
  </si>
  <si>
    <t>SISWA_BARU SMP_SWASTA (Lk)</t>
  </si>
  <si>
    <t>SISWA_BARU SMP_SWASTA (Pr)</t>
  </si>
  <si>
    <t>JMLH SISWA_BARU SMP_SWASTA</t>
  </si>
  <si>
    <t>TOTAL JMLH SISWA_BARU SMP</t>
  </si>
  <si>
    <t>SISWA_BARU SMP_NEGERI Usia 13 Thn (Lk)</t>
  </si>
  <si>
    <t>SISWA_BARU SMP_NEGERI Usia 13 Thn (Pr)</t>
  </si>
  <si>
    <t>SISWA_BARU SMP_SWASTA Usia 13 Thn (Lk)</t>
  </si>
  <si>
    <t>SISWA_BARU SMP_SWASTA Usia 13 Thn (Pr)</t>
  </si>
  <si>
    <t>TOTAL JMLH SISWA_BARU Usia 13 Thn</t>
  </si>
  <si>
    <t>JMLH SISWA_BARU Usia 13 Thn PEREMPUAN</t>
  </si>
  <si>
    <t>JMLH SISWA_BARU Usia 13 Thn LAKI-LAKI</t>
  </si>
  <si>
    <t>JMLH SISWA_BARU SMP_SWASTA Usia 13 Thn</t>
  </si>
  <si>
    <t>JMLH SISWA_BARU SMP_NEGERI Usia 13 Thn</t>
  </si>
  <si>
    <t xml:space="preserve">Jumlah Siswa Baru Tahun Ajaran 2022/2023 Jenjang Pendidikan Sekolah Menengah Pertama (SMP) di Kota Bima, menurut Jenis kelamin dan Usia Masuk Sekolah per Wilyah Kecamatan </t>
  </si>
  <si>
    <t>Sumber : Sumber : Dinas Pendidikan, Pemuda dan Olah Raga, Pemerintah Kota Bima, Tahun 2022</t>
  </si>
  <si>
    <t>KOTA BIMA 2019/2020-Ganjil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</si>
</sst>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workbookViewId="0">
      <selection activeCell="C4" sqref="C4"/>
    </sheetView>
  </sheetViews>
  <sheetFormatPr defaultRowHeight="20.100000000000001" customHeight="1" x14ac:dyDescent="0.25"/>
  <cols>
    <col min="1" max="1" width="9.140625" style="1" customWidth="1"/>
    <col min="2" max="2" width="25.85546875" style="1" customWidth="1"/>
    <col min="3" max="4" width="11.42578125" style="1" customWidth="1"/>
    <col min="5" max="5" width="11" style="1" customWidth="1"/>
    <col min="6" max="8" width="11.7109375" style="1" customWidth="1"/>
    <col min="9" max="11" width="11" style="1" customWidth="1"/>
    <col min="12" max="14" width="11.7109375" style="1" customWidth="1"/>
    <col min="15" max="17" width="10.7109375" style="1" customWidth="1"/>
    <col min="18" max="20" width="11.5703125" style="1" customWidth="1"/>
    <col min="21" max="21" width="8.85546875" style="1" customWidth="1"/>
    <col min="22" max="16384" width="9.140625" style="1"/>
  </cols>
  <sheetData>
    <row r="1" spans="1:21" ht="20.100000000000001" customHeight="1" x14ac:dyDescent="0.25">
      <c r="A1" s="5" t="s">
        <v>31</v>
      </c>
    </row>
    <row r="3" spans="1:21" ht="48.75" thickBot="1" x14ac:dyDescent="0.3">
      <c r="A3" s="3" t="s">
        <v>0</v>
      </c>
      <c r="B3" s="23" t="s">
        <v>1</v>
      </c>
      <c r="C3" s="6" t="s">
        <v>15</v>
      </c>
      <c r="D3" s="6" t="s">
        <v>16</v>
      </c>
      <c r="E3" s="12" t="s">
        <v>17</v>
      </c>
      <c r="F3" s="6" t="s">
        <v>22</v>
      </c>
      <c r="G3" s="6" t="s">
        <v>23</v>
      </c>
      <c r="H3" s="12" t="s">
        <v>30</v>
      </c>
      <c r="I3" s="7" t="s">
        <v>18</v>
      </c>
      <c r="J3" s="8" t="s">
        <v>19</v>
      </c>
      <c r="K3" s="12" t="s">
        <v>20</v>
      </c>
      <c r="L3" s="6" t="s">
        <v>24</v>
      </c>
      <c r="M3" s="6" t="s">
        <v>25</v>
      </c>
      <c r="N3" s="12" t="s">
        <v>29</v>
      </c>
      <c r="O3" s="7" t="s">
        <v>10</v>
      </c>
      <c r="P3" s="8" t="s">
        <v>11</v>
      </c>
      <c r="Q3" s="12" t="s">
        <v>21</v>
      </c>
      <c r="R3" s="7" t="s">
        <v>28</v>
      </c>
      <c r="S3" s="8" t="s">
        <v>27</v>
      </c>
      <c r="T3" s="12" t="s">
        <v>26</v>
      </c>
      <c r="U3" s="9" t="s">
        <v>2</v>
      </c>
    </row>
    <row r="4" spans="1:21" ht="20.100000000000001" customHeight="1" thickTop="1" x14ac:dyDescent="0.25">
      <c r="A4" s="11">
        <v>527201</v>
      </c>
      <c r="B4" s="24" t="s">
        <v>4</v>
      </c>
      <c r="C4" s="15">
        <v>234.85494223363287</v>
      </c>
      <c r="D4" s="15">
        <v>168.04702194357364</v>
      </c>
      <c r="E4" s="25">
        <f>IF(COUNT(C4:D4)=0,"-",SUM(C4:D4))</f>
        <v>402.90196417720654</v>
      </c>
      <c r="F4" s="15" t="s">
        <v>12</v>
      </c>
      <c r="G4" s="15" t="s">
        <v>12</v>
      </c>
      <c r="H4" s="25" t="str">
        <f>IF(COUNT(F4:G4)=0,"-",SUM(F4:G4))</f>
        <v>-</v>
      </c>
      <c r="I4" s="16">
        <v>15</v>
      </c>
      <c r="J4" s="17">
        <v>17</v>
      </c>
      <c r="K4" s="25">
        <f>IF(COUNT(I4:J4)=0,"-",SUM(I4:J4))</f>
        <v>32</v>
      </c>
      <c r="L4" s="15" t="s">
        <v>12</v>
      </c>
      <c r="M4" s="15" t="s">
        <v>12</v>
      </c>
      <c r="N4" s="25" t="str">
        <f>IF(COUNT(L4:M4)=0,"-",SUM(L4:M4))</f>
        <v>-</v>
      </c>
      <c r="O4" s="16">
        <f>IF(COUNT(C4,I4)=0,"-",SUM(C4,I4))</f>
        <v>249.85494223363287</v>
      </c>
      <c r="P4" s="17">
        <f>IF(COUNT(D4,J4)=0,"-",SUM(D4,J4))</f>
        <v>185.04702194357364</v>
      </c>
      <c r="Q4" s="18">
        <f>IF(COUNT(O4:P4)=0,"-",SUM(O4:P4))</f>
        <v>434.90196417720654</v>
      </c>
      <c r="R4" s="16" t="str">
        <f>IF(COUNT(F4,L4)=0,"-",SUM(F4,L4))</f>
        <v>-</v>
      </c>
      <c r="S4" s="17" t="str">
        <f>IF(COUNT(G4,M4)=0,"-",SUM(G4,M4))</f>
        <v>-</v>
      </c>
      <c r="T4" s="18" t="str">
        <f>IF(COUNT(R4:S4)=0,"-",SUM(R4:S4))</f>
        <v>-</v>
      </c>
      <c r="U4" s="10" t="s">
        <v>3</v>
      </c>
    </row>
    <row r="5" spans="1:21" ht="20.100000000000001" customHeight="1" x14ac:dyDescent="0.25">
      <c r="A5" s="11">
        <v>527202</v>
      </c>
      <c r="B5" s="24" t="s">
        <v>5</v>
      </c>
      <c r="C5" s="15">
        <v>96.58536585365853</v>
      </c>
      <c r="D5" s="15">
        <v>80.501567398119121</v>
      </c>
      <c r="E5" s="25">
        <f t="shared" ref="E5:E12" si="0">IF(COUNT(C5:D5)=0,"-",SUM(C5:D5))</f>
        <v>177.08693325177765</v>
      </c>
      <c r="F5" s="15" t="s">
        <v>12</v>
      </c>
      <c r="G5" s="15" t="s">
        <v>12</v>
      </c>
      <c r="H5" s="25" t="str">
        <f t="shared" ref="H5:H8" si="1">IF(COUNT(F5:G5)=0,"-",SUM(F5:G5))</f>
        <v>-</v>
      </c>
      <c r="I5" s="16">
        <v>14</v>
      </c>
      <c r="J5" s="17">
        <v>4</v>
      </c>
      <c r="K5" s="25">
        <f t="shared" ref="K5:K8" si="2">IF(COUNT(I5:J5)=0,"-",SUM(I5:J5))</f>
        <v>18</v>
      </c>
      <c r="L5" s="15" t="s">
        <v>12</v>
      </c>
      <c r="M5" s="15" t="s">
        <v>12</v>
      </c>
      <c r="N5" s="25" t="str">
        <f t="shared" ref="N5:N8" si="3">IF(COUNT(L5:M5)=0,"-",SUM(L5:M5))</f>
        <v>-</v>
      </c>
      <c r="O5" s="16">
        <f t="shared" ref="O5:O7" si="4">IF(COUNT(C5,I5)=0,"-",SUM(C5,I5))</f>
        <v>110.58536585365853</v>
      </c>
      <c r="P5" s="17">
        <f t="shared" ref="P5:P6" si="5">IF(COUNT(D5,J5)=0,"-",SUM(D5,J5))</f>
        <v>84.501567398119121</v>
      </c>
      <c r="Q5" s="18">
        <f t="shared" ref="Q5:Q8" si="6">IF(COUNT(O5:P5)=0,"-",SUM(O5:P5))</f>
        <v>195.08693325177765</v>
      </c>
      <c r="R5" s="16" t="str">
        <f t="shared" ref="R5:R7" si="7">IF(COUNT(F5,L5)=0,"-",SUM(F5,L5))</f>
        <v>-</v>
      </c>
      <c r="S5" s="17" t="str">
        <f t="shared" ref="S5:S6" si="8">IF(COUNT(G5,M5)=0,"-",SUM(G5,M5))</f>
        <v>-</v>
      </c>
      <c r="T5" s="18" t="str">
        <f t="shared" ref="T5:T8" si="9">IF(COUNT(R5:S5)=0,"-",SUM(R5:S5))</f>
        <v>-</v>
      </c>
      <c r="U5" s="10" t="s">
        <v>3</v>
      </c>
    </row>
    <row r="6" spans="1:21" ht="20.100000000000001" customHeight="1" x14ac:dyDescent="0.25">
      <c r="A6" s="11">
        <v>527203</v>
      </c>
      <c r="B6" s="24" t="s">
        <v>6</v>
      </c>
      <c r="C6" s="15">
        <v>88.45186136071888</v>
      </c>
      <c r="D6" s="15">
        <v>74.463949843260181</v>
      </c>
      <c r="E6" s="25">
        <f t="shared" si="0"/>
        <v>162.91581120397905</v>
      </c>
      <c r="F6" s="15" t="s">
        <v>12</v>
      </c>
      <c r="G6" s="15" t="s">
        <v>12</v>
      </c>
      <c r="H6" s="25" t="str">
        <f t="shared" si="1"/>
        <v>-</v>
      </c>
      <c r="I6" s="16">
        <v>96</v>
      </c>
      <c r="J6" s="17">
        <v>117</v>
      </c>
      <c r="K6" s="25">
        <f t="shared" si="2"/>
        <v>213</v>
      </c>
      <c r="L6" s="15" t="s">
        <v>12</v>
      </c>
      <c r="M6" s="15" t="s">
        <v>12</v>
      </c>
      <c r="N6" s="25" t="str">
        <f t="shared" si="3"/>
        <v>-</v>
      </c>
      <c r="O6" s="16">
        <f t="shared" si="4"/>
        <v>184.45186136071888</v>
      </c>
      <c r="P6" s="17">
        <f t="shared" si="5"/>
        <v>191.4639498432602</v>
      </c>
      <c r="Q6" s="18">
        <f t="shared" si="6"/>
        <v>375.91581120397905</v>
      </c>
      <c r="R6" s="16" t="str">
        <f t="shared" si="7"/>
        <v>-</v>
      </c>
      <c r="S6" s="17" t="str">
        <f t="shared" si="8"/>
        <v>-</v>
      </c>
      <c r="T6" s="18" t="str">
        <f t="shared" si="9"/>
        <v>-</v>
      </c>
      <c r="U6" s="10" t="s">
        <v>3</v>
      </c>
    </row>
    <row r="7" spans="1:21" ht="20.100000000000001" customHeight="1" x14ac:dyDescent="0.25">
      <c r="A7" s="11">
        <v>527204</v>
      </c>
      <c r="B7" s="24" t="s">
        <v>7</v>
      </c>
      <c r="C7" s="15">
        <v>133.18613607188703</v>
      </c>
      <c r="D7" s="15">
        <v>93.583072100313487</v>
      </c>
      <c r="E7" s="25">
        <f t="shared" si="0"/>
        <v>226.76920817220054</v>
      </c>
      <c r="F7" s="15" t="s">
        <v>12</v>
      </c>
      <c r="G7" s="15" t="s">
        <v>12</v>
      </c>
      <c r="H7" s="25" t="str">
        <f t="shared" si="1"/>
        <v>-</v>
      </c>
      <c r="I7" s="16">
        <v>9</v>
      </c>
      <c r="J7" s="17">
        <v>5</v>
      </c>
      <c r="K7" s="25">
        <f t="shared" si="2"/>
        <v>14</v>
      </c>
      <c r="L7" s="15" t="s">
        <v>12</v>
      </c>
      <c r="M7" s="15" t="s">
        <v>12</v>
      </c>
      <c r="N7" s="25" t="str">
        <f t="shared" si="3"/>
        <v>-</v>
      </c>
      <c r="O7" s="16">
        <f t="shared" si="4"/>
        <v>142.18613607188703</v>
      </c>
      <c r="P7" s="17">
        <f>IF(COUNT(D7,J7)=0,"-",SUM(D7,J7))</f>
        <v>98.583072100313487</v>
      </c>
      <c r="Q7" s="18">
        <f t="shared" si="6"/>
        <v>240.76920817220054</v>
      </c>
      <c r="R7" s="16" t="str">
        <f t="shared" si="7"/>
        <v>-</v>
      </c>
      <c r="S7" s="17" t="str">
        <f>IF(COUNT(G7,M7)=0,"-",SUM(G7,M7))</f>
        <v>-</v>
      </c>
      <c r="T7" s="18" t="str">
        <f t="shared" si="9"/>
        <v>-</v>
      </c>
      <c r="U7" s="10" t="s">
        <v>3</v>
      </c>
    </row>
    <row r="8" spans="1:21" ht="20.100000000000001" customHeight="1" x14ac:dyDescent="0.25">
      <c r="A8" s="11">
        <v>527205</v>
      </c>
      <c r="B8" s="24" t="s">
        <v>8</v>
      </c>
      <c r="C8" s="15">
        <v>238.9216944801027</v>
      </c>
      <c r="D8" s="15">
        <v>225.40438871473353</v>
      </c>
      <c r="E8" s="25">
        <f t="shared" si="0"/>
        <v>464.3260831948362</v>
      </c>
      <c r="F8" s="15" t="s">
        <v>12</v>
      </c>
      <c r="G8" s="15" t="s">
        <v>12</v>
      </c>
      <c r="H8" s="25" t="str">
        <f t="shared" si="1"/>
        <v>-</v>
      </c>
      <c r="I8" s="16">
        <v>16</v>
      </c>
      <c r="J8" s="17">
        <v>13</v>
      </c>
      <c r="K8" s="25">
        <f t="shared" si="2"/>
        <v>29</v>
      </c>
      <c r="L8" s="15" t="s">
        <v>12</v>
      </c>
      <c r="M8" s="15" t="s">
        <v>12</v>
      </c>
      <c r="N8" s="25" t="str">
        <f t="shared" si="3"/>
        <v>-</v>
      </c>
      <c r="O8" s="16">
        <f t="shared" ref="O8:O12" si="10">IF(COUNT(C8,I8)=0,"-",SUM(C8,I8))</f>
        <v>254.9216944801027</v>
      </c>
      <c r="P8" s="17">
        <f t="shared" ref="P8:P12" si="11">IF(COUNT(D8,J8)=0,"-",SUM(D8,J8))</f>
        <v>238.40438871473353</v>
      </c>
      <c r="Q8" s="18">
        <f t="shared" si="6"/>
        <v>493.3260831948362</v>
      </c>
      <c r="R8" s="16" t="str">
        <f t="shared" ref="R8:R12" si="12">IF(COUNT(F8,L8)=0,"-",SUM(F8,L8))</f>
        <v>-</v>
      </c>
      <c r="S8" s="17" t="str">
        <f t="shared" ref="S8:S12" si="13">IF(COUNT(G8,M8)=0,"-",SUM(G8,M8))</f>
        <v>-</v>
      </c>
      <c r="T8" s="18" t="str">
        <f t="shared" si="9"/>
        <v>-</v>
      </c>
      <c r="U8" s="10" t="s">
        <v>3</v>
      </c>
    </row>
    <row r="9" spans="1:21" ht="20.100000000000001" customHeight="1" thickBot="1" x14ac:dyDescent="0.3">
      <c r="A9" s="26">
        <v>5272</v>
      </c>
      <c r="B9" s="27" t="s">
        <v>14</v>
      </c>
      <c r="C9" s="20">
        <f>IF(COUNT(C4:C8)=0,"-",SUM(C4:C8))</f>
        <v>792</v>
      </c>
      <c r="D9" s="20">
        <f t="shared" ref="D9:I9" si="14">IF(COUNT(D4:D8)=0,"-",SUM(D4:D8))</f>
        <v>642</v>
      </c>
      <c r="E9" s="19">
        <f t="shared" ref="E9" si="15">IF(COUNT(E4:E8)=0,"-",SUM(E4:E8))</f>
        <v>1434</v>
      </c>
      <c r="F9" s="20" t="str">
        <f>IF(COUNT(F4:F8)=0,"-",SUM(F4:F8))</f>
        <v>-</v>
      </c>
      <c r="G9" s="20" t="str">
        <f t="shared" ref="G9:H9" si="16">IF(COUNT(G4:G8)=0,"-",SUM(G4:G8))</f>
        <v>-</v>
      </c>
      <c r="H9" s="19" t="str">
        <f t="shared" si="16"/>
        <v>-</v>
      </c>
      <c r="I9" s="21">
        <f t="shared" si="14"/>
        <v>150</v>
      </c>
      <c r="J9" s="22">
        <f t="shared" ref="J9:Q9" si="17">IF(COUNT(J4:J8)=0,"-",SUM(J4:J8))</f>
        <v>156</v>
      </c>
      <c r="K9" s="19">
        <f t="shared" si="17"/>
        <v>306</v>
      </c>
      <c r="L9" s="20" t="str">
        <f>IF(COUNT(L4:L8)=0,"-",SUM(L4:L8))</f>
        <v>-</v>
      </c>
      <c r="M9" s="20" t="str">
        <f t="shared" ref="M9:N9" si="18">IF(COUNT(M4:M8)=0,"-",SUM(M4:M8))</f>
        <v>-</v>
      </c>
      <c r="N9" s="19" t="str">
        <f t="shared" si="18"/>
        <v>-</v>
      </c>
      <c r="O9" s="21">
        <f t="shared" si="10"/>
        <v>942</v>
      </c>
      <c r="P9" s="22">
        <f t="shared" si="11"/>
        <v>798</v>
      </c>
      <c r="Q9" s="19">
        <f t="shared" si="17"/>
        <v>1740</v>
      </c>
      <c r="R9" s="21" t="str">
        <f t="shared" si="12"/>
        <v>-</v>
      </c>
      <c r="S9" s="22" t="str">
        <f t="shared" si="13"/>
        <v>-</v>
      </c>
      <c r="T9" s="19" t="str">
        <f t="shared" ref="T9" si="19">IF(COUNT(T4:T8)=0,"-",SUM(T4:T8))</f>
        <v>-</v>
      </c>
      <c r="U9" s="4" t="s">
        <v>3</v>
      </c>
    </row>
    <row r="10" spans="1:21" s="13" customFormat="1" ht="17.100000000000001" customHeight="1" thickTop="1" x14ac:dyDescent="0.25">
      <c r="A10" s="35">
        <v>5272</v>
      </c>
      <c r="B10" s="36" t="s">
        <v>13</v>
      </c>
      <c r="C10" s="37">
        <v>840</v>
      </c>
      <c r="D10" s="37">
        <v>689</v>
      </c>
      <c r="E10" s="38">
        <f t="shared" ref="E10:E12" si="20">IF(COUNT(C10:D10)=0,"-",SUM(C10:D10))</f>
        <v>1529</v>
      </c>
      <c r="F10" s="37" t="s">
        <v>12</v>
      </c>
      <c r="G10" s="37" t="s">
        <v>12</v>
      </c>
      <c r="H10" s="38" t="str">
        <f t="shared" ref="H10:H12" si="21">IF(COUNT(F10:G10)=0,"-",SUM(F10:G10))</f>
        <v>-</v>
      </c>
      <c r="I10" s="39">
        <v>194</v>
      </c>
      <c r="J10" s="40">
        <v>153</v>
      </c>
      <c r="K10" s="38">
        <f t="shared" ref="K10:K12" si="22">IF(COUNT(I10:J10)=0,"-",SUM(I10:J10))</f>
        <v>347</v>
      </c>
      <c r="L10" s="37" t="s">
        <v>12</v>
      </c>
      <c r="M10" s="37" t="s">
        <v>12</v>
      </c>
      <c r="N10" s="38" t="str">
        <f t="shared" ref="N10" si="23">IF(COUNT(L10:M10)=0,"-",SUM(L10:M10))</f>
        <v>-</v>
      </c>
      <c r="O10" s="39">
        <f t="shared" ref="O10" si="24">IF(COUNT(C10,I10)=0,"-",SUM(C10,I10))</f>
        <v>1034</v>
      </c>
      <c r="P10" s="40">
        <f t="shared" ref="P10" si="25">IF(COUNT(D10,J10)=0,"-",SUM(D10,J10))</f>
        <v>842</v>
      </c>
      <c r="Q10" s="38">
        <f t="shared" ref="Q10" si="26">IF(COUNT(O10:P10)=0,"-",SUM(O10:P10))</f>
        <v>1876</v>
      </c>
      <c r="R10" s="39" t="str">
        <f t="shared" ref="R10" si="27">IF(COUNT(F10,L10)=0,"-",SUM(F10,L10))</f>
        <v>-</v>
      </c>
      <c r="S10" s="40" t="str">
        <f t="shared" ref="S10" si="28">IF(COUNT(G10,M10)=0,"-",SUM(G10,M10))</f>
        <v>-</v>
      </c>
      <c r="T10" s="38" t="str">
        <f t="shared" ref="T10" si="29">IF(COUNT(R10:S10)=0,"-",SUM(R10:S10))</f>
        <v>-</v>
      </c>
      <c r="U10" s="35" t="s">
        <v>3</v>
      </c>
    </row>
    <row r="11" spans="1:21" s="13" customFormat="1" ht="17.100000000000001" customHeight="1" x14ac:dyDescent="0.25">
      <c r="A11" s="35">
        <v>5272</v>
      </c>
      <c r="B11" s="36" t="s">
        <v>9</v>
      </c>
      <c r="C11" s="37">
        <v>568</v>
      </c>
      <c r="D11" s="37">
        <v>464</v>
      </c>
      <c r="E11" s="38">
        <f t="shared" si="20"/>
        <v>1032</v>
      </c>
      <c r="F11" s="37" t="s">
        <v>12</v>
      </c>
      <c r="G11" s="37" t="s">
        <v>12</v>
      </c>
      <c r="H11" s="38" t="str">
        <f t="shared" si="21"/>
        <v>-</v>
      </c>
      <c r="I11" s="39">
        <v>123</v>
      </c>
      <c r="J11" s="40">
        <v>86</v>
      </c>
      <c r="K11" s="38">
        <f t="shared" si="22"/>
        <v>209</v>
      </c>
      <c r="L11" s="37" t="s">
        <v>12</v>
      </c>
      <c r="M11" s="37" t="s">
        <v>12</v>
      </c>
      <c r="N11" s="38" t="str">
        <f t="shared" ref="N11" si="30">IF(COUNT(L11:M11)=0,"-",SUM(L11:M11))</f>
        <v>-</v>
      </c>
      <c r="O11" s="39">
        <f t="shared" ref="O11" si="31">IF(COUNT(C11,I11)=0,"-",SUM(C11,I11))</f>
        <v>691</v>
      </c>
      <c r="P11" s="40">
        <f t="shared" ref="P11" si="32">IF(COUNT(D11,J11)=0,"-",SUM(D11,J11))</f>
        <v>550</v>
      </c>
      <c r="Q11" s="38">
        <f t="shared" ref="Q11" si="33">IF(COUNT(O11:P11)=0,"-",SUM(O11:P11))</f>
        <v>1241</v>
      </c>
      <c r="R11" s="39" t="str">
        <f t="shared" ref="R11" si="34">IF(COUNT(F11,L11)=0,"-",SUM(F11,L11))</f>
        <v>-</v>
      </c>
      <c r="S11" s="40" t="str">
        <f t="shared" ref="S11" si="35">IF(COUNT(G11,M11)=0,"-",SUM(G11,M11))</f>
        <v>-</v>
      </c>
      <c r="T11" s="38" t="str">
        <f t="shared" ref="T11" si="36">IF(COUNT(R11:S11)=0,"-",SUM(R11:S11))</f>
        <v>-</v>
      </c>
      <c r="U11" s="35" t="s">
        <v>3</v>
      </c>
    </row>
    <row r="12" spans="1:21" s="13" customFormat="1" ht="17.100000000000001" customHeight="1" thickBot="1" x14ac:dyDescent="0.3">
      <c r="A12" s="29">
        <v>5272</v>
      </c>
      <c r="B12" s="30" t="s">
        <v>33</v>
      </c>
      <c r="C12" s="31">
        <v>912</v>
      </c>
      <c r="D12" s="31">
        <v>773</v>
      </c>
      <c r="E12" s="32">
        <f t="shared" si="20"/>
        <v>1685</v>
      </c>
      <c r="F12" s="31" t="s">
        <v>12</v>
      </c>
      <c r="G12" s="31" t="s">
        <v>12</v>
      </c>
      <c r="H12" s="32" t="str">
        <f t="shared" si="21"/>
        <v>-</v>
      </c>
      <c r="I12" s="33">
        <v>132</v>
      </c>
      <c r="J12" s="34">
        <v>135</v>
      </c>
      <c r="K12" s="32">
        <f t="shared" si="22"/>
        <v>267</v>
      </c>
      <c r="L12" s="31" t="s">
        <v>12</v>
      </c>
      <c r="M12" s="31" t="s">
        <v>12</v>
      </c>
      <c r="N12" s="32" t="str">
        <f t="shared" ref="N12" si="37">IF(COUNT(L12:M12)=0,"-",SUM(L12:M12))</f>
        <v>-</v>
      </c>
      <c r="O12" s="33">
        <f t="shared" si="10"/>
        <v>1044</v>
      </c>
      <c r="P12" s="34">
        <f t="shared" si="11"/>
        <v>908</v>
      </c>
      <c r="Q12" s="32">
        <f t="shared" ref="Q12" si="38">IF(COUNT(O12:P12)=0,"-",SUM(O12:P12))</f>
        <v>1952</v>
      </c>
      <c r="R12" s="33" t="str">
        <f t="shared" si="12"/>
        <v>-</v>
      </c>
      <c r="S12" s="34" t="str">
        <f t="shared" si="13"/>
        <v>-</v>
      </c>
      <c r="T12" s="32" t="str">
        <f t="shared" ref="T12" si="39">IF(COUNT(R12:S12)=0,"-",SUM(R12:S12))</f>
        <v>-</v>
      </c>
      <c r="U12" s="29" t="s">
        <v>3</v>
      </c>
    </row>
    <row r="13" spans="1:21" ht="20.100000000000001" customHeight="1" thickTop="1" x14ac:dyDescent="0.25">
      <c r="A13" s="2" t="s">
        <v>32</v>
      </c>
    </row>
    <row r="14" spans="1:21" ht="20.100000000000001" customHeight="1" x14ac:dyDescent="0.25">
      <c r="C14" s="13"/>
      <c r="D14" s="14"/>
      <c r="E14" s="14"/>
      <c r="F14" s="13"/>
      <c r="G14" s="14"/>
      <c r="H14" s="14"/>
      <c r="I14" s="13"/>
      <c r="J14" s="14"/>
      <c r="K14" s="14"/>
      <c r="L14" s="13"/>
      <c r="M14" s="14"/>
      <c r="N14" s="14"/>
      <c r="Q14" s="28"/>
      <c r="T14" s="28"/>
    </row>
    <row r="15" spans="1:21" ht="20.100000000000001" customHeight="1" x14ac:dyDescent="0.25"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21" ht="20.100000000000001" customHeight="1" x14ac:dyDescent="0.25"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3:14" ht="20.100000000000001" customHeight="1" x14ac:dyDescent="0.25"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3:14" ht="20.100000000000001" customHeight="1" x14ac:dyDescent="0.25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3:14" ht="20.100000000000001" customHeight="1" x14ac:dyDescent="0.25"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3:14" ht="20.100000000000001" customHeight="1" x14ac:dyDescent="0.25"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3:14" ht="20.100000000000001" customHeight="1" x14ac:dyDescent="0.25"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 BARU_SMP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2025-06-17T04:24:08Z</dcterms:modified>
</cp:coreProperties>
</file>