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DBD" sheetId="87" r:id="rId1"/>
  </sheets>
  <definedNames>
    <definedName name="_xlnm.Print_Area" localSheetId="0">'Kasus DBD'!$A$1:$I$12</definedName>
  </definedNames>
  <calcPr calcId="144525"/>
</workbook>
</file>

<file path=xl/calcChain.xml><?xml version="1.0" encoding="utf-8"?>
<calcChain xmlns="http://schemas.openxmlformats.org/spreadsheetml/2006/main">
  <c r="I11" i="87" l="1"/>
  <c r="H11" i="87" l="1"/>
  <c r="I8" i="87"/>
  <c r="I7" i="87"/>
  <c r="I6" i="87"/>
  <c r="I5" i="87"/>
  <c r="I4" i="87"/>
  <c r="H8" i="87"/>
  <c r="H7" i="87"/>
  <c r="H6" i="87"/>
  <c r="H5" i="87"/>
  <c r="H4" i="87"/>
  <c r="E9" i="87"/>
  <c r="D9" i="87"/>
  <c r="F9" i="87"/>
  <c r="H10" i="87" l="1"/>
  <c r="I10" i="87"/>
  <c r="H9" i="87"/>
  <c r="I9" i="87"/>
</calcChain>
</file>

<file path=xl/sharedStrings.xml><?xml version="1.0" encoding="utf-8"?>
<sst xmlns="http://schemas.openxmlformats.org/spreadsheetml/2006/main" count="36" uniqueCount="27">
  <si>
    <t>NO</t>
  </si>
  <si>
    <t>JUMLAH KASUS DBD</t>
  </si>
  <si>
    <t>ANGKA KEMATIAN DBD
CFR (%)</t>
  </si>
  <si>
    <t>KODE WILAYAH</t>
  </si>
  <si>
    <t>52.72.01</t>
  </si>
  <si>
    <t>52.72.02</t>
  </si>
  <si>
    <t>52.72.03</t>
  </si>
  <si>
    <t>52.72.04</t>
  </si>
  <si>
    <t>52.72.05</t>
  </si>
  <si>
    <t>KOTA BIMA 2018</t>
  </si>
  <si>
    <t>NAMA KECAMATAN</t>
  </si>
  <si>
    <t>RASANAE BARAT</t>
  </si>
  <si>
    <t>RASANAE TIMUR</t>
  </si>
  <si>
    <t>ASAKOTA</t>
  </si>
  <si>
    <t>RABA</t>
  </si>
  <si>
    <t>MPUNDA</t>
  </si>
  <si>
    <t>SATUAN</t>
  </si>
  <si>
    <t>KASUS</t>
  </si>
  <si>
    <t>ANGKA KESAKITAN DBD Per 100.000 Pddk</t>
  </si>
  <si>
    <t>JUMLAH PENDUDUK</t>
  </si>
  <si>
    <t>JUMLAH KEMATIAN DBD</t>
  </si>
  <si>
    <t>52.72</t>
  </si>
  <si>
    <t xml:space="preserve">Sumber: </t>
  </si>
  <si>
    <t>KOTA BIMA 2019</t>
  </si>
  <si>
    <t>Jumlah Kasus dan Angka Kesakitan Demam Berdarah Dengue (DBD)  di Kota Bima Tahun 2020, dirinci per Kecamatan</t>
  </si>
  <si>
    <t>Bidang P2PL, Dinas Kesehatan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</si>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</sst>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4" fontId="10" fillId="0" borderId="8" xfId="6" applyNumberFormat="1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>
      <alignment vertical="center"/>
    </xf>
    <xf numFmtId="4" fontId="9" fillId="2" borderId="10" xfId="6" applyNumberFormat="1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4" fontId="9" fillId="0" borderId="13" xfId="6" applyNumberFormat="1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4" fontId="9" fillId="0" borderId="16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5"/>
  <cols>
    <col min="1" max="1" width="6.7109375" style="1" customWidth="1"/>
    <col min="2" max="2" width="10.140625" style="1" customWidth="1"/>
    <col min="3" max="3" width="15" style="1" customWidth="1"/>
    <col min="4" max="6" width="12.28515625" style="1" customWidth="1"/>
    <col min="7" max="7" width="9.85546875" style="1" customWidth="1"/>
    <col min="8" max="8" width="15.140625" style="1" customWidth="1"/>
    <col min="9" max="9" width="14" style="1" customWidth="1"/>
    <col min="10" max="11" width="9.85546875" style="1" customWidth="1"/>
    <col min="12" max="16384" width="9.140625" style="1"/>
  </cols>
  <sheetData>
    <row r="1" spans="1:22" ht="15" x14ac:dyDescent="0.25">
      <c r="A1" s="16" t="s">
        <v>24</v>
      </c>
      <c r="B1" s="16"/>
    </row>
    <row r="2" spans="1:22" x14ac:dyDescent="0.25">
      <c r="F2" s="17"/>
      <c r="G2" s="17"/>
      <c r="H2" s="17"/>
    </row>
    <row r="3" spans="1:22" ht="38.25" customHeight="1" thickBot="1" x14ac:dyDescent="0.3">
      <c r="A3" s="27" t="s">
        <v>0</v>
      </c>
      <c r="B3" s="18" t="s">
        <v>3</v>
      </c>
      <c r="C3" s="18" t="s">
        <v>10</v>
      </c>
      <c r="D3" s="18" t="s">
        <v>19</v>
      </c>
      <c r="E3" s="18" t="s">
        <v>1</v>
      </c>
      <c r="F3" s="18" t="s">
        <v>20</v>
      </c>
      <c r="G3" s="18" t="s">
        <v>16</v>
      </c>
      <c r="H3" s="18" t="s">
        <v>18</v>
      </c>
      <c r="I3" s="28" t="s">
        <v>2</v>
      </c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</row>
    <row r="4" spans="1:22" ht="20.25" customHeight="1" thickTop="1" x14ac:dyDescent="0.25">
      <c r="A4" s="29">
        <v>1</v>
      </c>
      <c r="B4" s="23" t="s">
        <v>4</v>
      </c>
      <c r="C4" s="19" t="s">
        <v>11</v>
      </c>
      <c r="D4" s="25">
        <v>30144</v>
      </c>
      <c r="E4" s="23">
        <v>25</v>
      </c>
      <c r="F4" s="20">
        <v>2</v>
      </c>
      <c r="G4" s="20" t="s">
        <v>17</v>
      </c>
      <c r="H4" s="20">
        <f t="shared" ref="H4:H9" si="0">IF(OR(SUM(E4)=0,SUM(D4)=0),0,E4/D4*100000)</f>
        <v>82.93524416135881</v>
      </c>
      <c r="I4" s="30">
        <f t="shared" ref="I4:I9" si="1">IF(OR(SUM(E4)=0,SUM(F4)=0),0,F4/E4*100)</f>
        <v>8</v>
      </c>
      <c r="J4" s="5"/>
      <c r="K4" s="5"/>
      <c r="L4" s="6"/>
      <c r="M4" s="5"/>
      <c r="N4" s="6"/>
      <c r="O4" s="5"/>
      <c r="P4" s="7"/>
      <c r="Q4" s="5"/>
      <c r="R4" s="7"/>
      <c r="S4" s="5"/>
      <c r="T4" s="7"/>
      <c r="U4" s="8"/>
      <c r="V4" s="9"/>
    </row>
    <row r="5" spans="1:22" ht="20.25" customHeight="1" x14ac:dyDescent="0.25">
      <c r="A5" s="29">
        <v>2</v>
      </c>
      <c r="B5" s="23" t="s">
        <v>5</v>
      </c>
      <c r="C5" s="19" t="s">
        <v>12</v>
      </c>
      <c r="D5" s="25">
        <v>18614</v>
      </c>
      <c r="E5" s="23">
        <v>12</v>
      </c>
      <c r="F5" s="20">
        <v>0</v>
      </c>
      <c r="G5" s="20" t="s">
        <v>17</v>
      </c>
      <c r="H5" s="20">
        <f t="shared" si="0"/>
        <v>64.467605028473201</v>
      </c>
      <c r="I5" s="30">
        <f t="shared" si="1"/>
        <v>0</v>
      </c>
      <c r="J5" s="5"/>
      <c r="K5" s="5"/>
      <c r="L5" s="6"/>
      <c r="M5" s="5"/>
      <c r="N5" s="6"/>
      <c r="O5" s="5"/>
      <c r="P5" s="7"/>
      <c r="Q5" s="5"/>
      <c r="R5" s="7"/>
      <c r="S5" s="5"/>
      <c r="T5" s="7"/>
      <c r="U5" s="8"/>
      <c r="V5" s="9"/>
    </row>
    <row r="6" spans="1:22" ht="20.25" customHeight="1" x14ac:dyDescent="0.25">
      <c r="A6" s="29">
        <v>3</v>
      </c>
      <c r="B6" s="23" t="s">
        <v>6</v>
      </c>
      <c r="C6" s="19" t="s">
        <v>13</v>
      </c>
      <c r="D6" s="25">
        <v>33406</v>
      </c>
      <c r="E6" s="23">
        <v>136</v>
      </c>
      <c r="F6" s="20">
        <v>2</v>
      </c>
      <c r="G6" s="20" t="s">
        <v>17</v>
      </c>
      <c r="H6" s="20">
        <f t="shared" si="0"/>
        <v>407.11249476142012</v>
      </c>
      <c r="I6" s="30">
        <f t="shared" si="1"/>
        <v>1.4705882352941175</v>
      </c>
      <c r="J6" s="5"/>
      <c r="K6" s="5"/>
      <c r="L6" s="6"/>
      <c r="M6" s="5"/>
      <c r="N6" s="6"/>
      <c r="O6" s="5"/>
      <c r="P6" s="7"/>
      <c r="Q6" s="5"/>
      <c r="R6" s="7"/>
      <c r="S6" s="5"/>
      <c r="T6" s="7"/>
      <c r="U6" s="8"/>
      <c r="V6" s="9"/>
    </row>
    <row r="7" spans="1:22" ht="20.25" customHeight="1" x14ac:dyDescent="0.25">
      <c r="A7" s="29">
        <v>4</v>
      </c>
      <c r="B7" s="23" t="s">
        <v>7</v>
      </c>
      <c r="C7" s="19" t="s">
        <v>14</v>
      </c>
      <c r="D7" s="25">
        <v>38663</v>
      </c>
      <c r="E7" s="23">
        <v>37</v>
      </c>
      <c r="F7" s="20">
        <v>2</v>
      </c>
      <c r="G7" s="20" t="s">
        <v>17</v>
      </c>
      <c r="H7" s="20">
        <f t="shared" si="0"/>
        <v>95.698730051987681</v>
      </c>
      <c r="I7" s="30">
        <f t="shared" si="1"/>
        <v>5.4054054054054053</v>
      </c>
      <c r="J7" s="5"/>
      <c r="K7" s="5"/>
      <c r="L7" s="6"/>
      <c r="M7" s="5"/>
      <c r="N7" s="6"/>
      <c r="O7" s="5"/>
      <c r="P7" s="7"/>
      <c r="Q7" s="5"/>
      <c r="R7" s="7"/>
      <c r="S7" s="5"/>
      <c r="T7" s="7"/>
      <c r="U7" s="8"/>
      <c r="V7" s="9"/>
    </row>
    <row r="8" spans="1:22" ht="20.25" customHeight="1" x14ac:dyDescent="0.25">
      <c r="A8" s="29">
        <v>5</v>
      </c>
      <c r="B8" s="23" t="s">
        <v>8</v>
      </c>
      <c r="C8" s="19" t="s">
        <v>15</v>
      </c>
      <c r="D8" s="25">
        <v>32114</v>
      </c>
      <c r="E8" s="23">
        <v>43</v>
      </c>
      <c r="F8" s="20">
        <v>0</v>
      </c>
      <c r="G8" s="20" t="s">
        <v>17</v>
      </c>
      <c r="H8" s="20">
        <f t="shared" si="0"/>
        <v>133.89798841626705</v>
      </c>
      <c r="I8" s="30">
        <f t="shared" si="1"/>
        <v>0</v>
      </c>
      <c r="J8" s="5"/>
      <c r="K8" s="5"/>
      <c r="L8" s="6"/>
      <c r="M8" s="5"/>
      <c r="N8" s="6"/>
      <c r="O8" s="5"/>
      <c r="P8" s="7"/>
      <c r="Q8" s="5"/>
      <c r="R8" s="7"/>
      <c r="S8" s="5"/>
      <c r="T8" s="7"/>
      <c r="U8" s="8"/>
      <c r="V8" s="9"/>
    </row>
    <row r="9" spans="1:22" ht="24.75" customHeight="1" thickBot="1" x14ac:dyDescent="0.3">
      <c r="A9" s="31"/>
      <c r="B9" s="24" t="s">
        <v>21</v>
      </c>
      <c r="C9" s="21" t="s">
        <v>26</v>
      </c>
      <c r="D9" s="26">
        <f t="shared" ref="D9:D10" si="2">IF(SUM(D4:D8)=0,0,SUM(D4:D8))</f>
        <v>152941</v>
      </c>
      <c r="E9" s="24">
        <f t="shared" ref="E9:E10" si="3">IF(SUM(E4:E8)=0,0,SUM(E4:E8))</f>
        <v>253</v>
      </c>
      <c r="F9" s="22">
        <f t="shared" ref="F9:F10" si="4">IF(SUM(F4:F8)=0,0,SUM(F4:F8))</f>
        <v>6</v>
      </c>
      <c r="G9" s="22" t="s">
        <v>17</v>
      </c>
      <c r="H9" s="22">
        <f t="shared" si="0"/>
        <v>165.42326779607822</v>
      </c>
      <c r="I9" s="32">
        <f t="shared" si="1"/>
        <v>2.3715415019762842</v>
      </c>
      <c r="J9" s="10"/>
      <c r="K9" s="10"/>
      <c r="L9" s="11"/>
      <c r="M9" s="10"/>
      <c r="N9" s="11"/>
      <c r="O9" s="10"/>
      <c r="P9" s="12"/>
      <c r="Q9" s="10"/>
      <c r="R9" s="12"/>
      <c r="S9" s="10"/>
      <c r="T9" s="12"/>
      <c r="U9" s="10"/>
      <c r="V9" s="13"/>
    </row>
    <row r="10" spans="1:22" ht="24.75" customHeight="1" x14ac:dyDescent="0.25">
      <c r="A10" s="33"/>
      <c r="B10" s="34" t="s">
        <v>21</v>
      </c>
      <c r="C10" s="35" t="s">
        <v>23</v>
      </c>
      <c r="D10" s="36">
        <v>149498</v>
      </c>
      <c r="E10" s="34">
        <v>144</v>
      </c>
      <c r="F10" s="37">
        <v>5</v>
      </c>
      <c r="G10" s="37" t="s">
        <v>17</v>
      </c>
      <c r="H10" s="37">
        <f t="shared" ref="H10" si="5">IF(OR(SUM(E10)=0,SUM(D10)=0),0,E10/D10*100000)</f>
        <v>96.322358827542843</v>
      </c>
      <c r="I10" s="38">
        <f t="shared" ref="I10" si="6">IF(OR(SUM(E10)=0,SUM(F10)=0),0,F10/E10*100)</f>
        <v>3.4722222222222223</v>
      </c>
      <c r="J10" s="10"/>
      <c r="K10" s="10"/>
      <c r="L10" s="11"/>
      <c r="M10" s="10"/>
      <c r="N10" s="11"/>
      <c r="O10" s="10"/>
      <c r="P10" s="12"/>
      <c r="Q10" s="10"/>
      <c r="R10" s="12"/>
      <c r="S10" s="10"/>
      <c r="T10" s="12"/>
      <c r="U10" s="10"/>
      <c r="V10" s="13"/>
    </row>
    <row r="11" spans="1:22" ht="24.75" customHeight="1" thickBot="1" x14ac:dyDescent="0.3">
      <c r="A11" s="39"/>
      <c r="B11" s="40" t="s">
        <v>21</v>
      </c>
      <c r="C11" s="41" t="s">
        <v>9</v>
      </c>
      <c r="D11" s="42">
        <v>146959</v>
      </c>
      <c r="E11" s="40">
        <v>36</v>
      </c>
      <c r="F11" s="43">
        <v>0</v>
      </c>
      <c r="G11" s="43" t="s">
        <v>17</v>
      </c>
      <c r="H11" s="43">
        <f t="shared" ref="H11" si="7">IF(OR(SUM(E11)=0,SUM(D11)=0),0,E11/D11*100000)</f>
        <v>24.496628311297709</v>
      </c>
      <c r="I11" s="44">
        <f t="shared" ref="I11" si="8">IF(OR(SUM(E11)=0,SUM(F11)=0),0,F11/E11*100)</f>
        <v>0</v>
      </c>
      <c r="J11" s="10"/>
      <c r="K11" s="10"/>
      <c r="L11" s="11"/>
      <c r="M11" s="10"/>
      <c r="N11" s="11"/>
      <c r="O11" s="10"/>
      <c r="P11" s="12"/>
      <c r="Q11" s="10"/>
      <c r="R11" s="12"/>
      <c r="S11" s="10"/>
      <c r="T11" s="12"/>
      <c r="U11" s="10"/>
      <c r="V11" s="13"/>
    </row>
    <row r="12" spans="1:22" ht="13.5" thickTop="1" x14ac:dyDescent="0.25">
      <c r="A12" s="15" t="s">
        <v>22</v>
      </c>
      <c r="B12" s="15" t="s">
        <v>25</v>
      </c>
      <c r="C12" s="14"/>
      <c r="D12" s="14"/>
      <c r="E12" s="14"/>
      <c r="F12" s="14"/>
      <c r="G12" s="14"/>
      <c r="H12" s="14"/>
      <c r="I12" s="1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DBD</vt:lpstr>
      <vt:lpstr>'Kasus DBD'!Print_Area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2025-02-16T13:44:23Z</dcterms:modified>
</cp:coreProperties>
</file>