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Sheet1!$A$1:$H$16</definedName>
  </definedNames>
  <calcPr calcId="162913"/>
</workbook>
</file>

<file path=xl/calcChain.xml><?xml version="1.0" encoding="utf-8"?>
<calcChain xmlns="http://schemas.openxmlformats.org/spreadsheetml/2006/main">
  <c r="E12" i="1" l="1"/>
  <c r="F12" i="1"/>
  <c r="H12" i="1" s="1"/>
  <c r="E13" i="1"/>
  <c r="F13" i="1"/>
  <c r="H13" i="1" s="1"/>
  <c r="E14" i="1"/>
  <c r="F14" i="1"/>
  <c r="H14" i="1"/>
  <c r="E15" i="1"/>
  <c r="F15" i="1"/>
  <c r="H15" i="1"/>
  <c r="F9" i="1" l="1"/>
  <c r="F8" i="1"/>
  <c r="F7" i="1"/>
  <c r="F6" i="1"/>
  <c r="F5" i="1"/>
  <c r="F4" i="1"/>
  <c r="E7" i="1" l="1"/>
  <c r="H7" i="1"/>
  <c r="E8" i="1"/>
  <c r="H8" i="1"/>
  <c r="E6" i="1" l="1"/>
  <c r="H6" i="1"/>
  <c r="H9" i="1" l="1"/>
  <c r="H4" i="1" l="1"/>
  <c r="D10" i="1" l="1"/>
  <c r="C10" i="1"/>
  <c r="E9" i="1"/>
  <c r="E5" i="1"/>
  <c r="E4" i="1"/>
  <c r="F10" i="1" l="1"/>
  <c r="H10" i="1" s="1"/>
  <c r="E10" i="1"/>
  <c r="H5" i="1"/>
</calcChain>
</file>

<file path=xl/sharedStrings.xml><?xml version="1.0" encoding="utf-8"?>
<sst xmlns="http://schemas.openxmlformats.org/spreadsheetml/2006/main" count="42" uniqueCount="25">
  <si>
    <t>KODE WILAYAH</t>
  </si>
  <si>
    <t>SEX RATIO</t>
  </si>
  <si>
    <t>KETERANGAN</t>
  </si>
  <si>
    <t xml:space="preserve"> </t>
  </si>
  <si>
    <t xml:space="preserve">JMLH PENDUDUK LAKI-LAKI </t>
  </si>
  <si>
    <t>JMLH PENDUDUK PEREMPUAN</t>
  </si>
  <si>
    <t>TOTAL JUMLAH PENDUDUK</t>
  </si>
  <si>
    <t>NAMA WILAYAH</t>
  </si>
  <si>
    <t>KEL. MELAYU</t>
  </si>
  <si>
    <t>KEL. JATIWANGI</t>
  </si>
  <si>
    <t>KEL JATIBARU</t>
  </si>
  <si>
    <t>KEL. KOLO</t>
  </si>
  <si>
    <t>KEL. JATIBARU TIMUR</t>
  </si>
  <si>
    <t>KEL. ULE</t>
  </si>
  <si>
    <t>KEC. ASAKOTA</t>
  </si>
  <si>
    <t>SATUAN</t>
  </si>
  <si>
    <t>Rasio</t>
  </si>
  <si>
    <t>KEC. ASAKOTA 2019</t>
  </si>
  <si>
    <t>KEC. ASAKOTA 2020</t>
  </si>
  <si>
    <t>KEC. ASAKOTA 2021</t>
  </si>
  <si>
    <t>KEC. ASAKOTA 2022</t>
  </si>
  <si>
    <t>Rasio Jenis Kelamin (Sex Ratio) Penduduk Kecamatan Asakota Kota Bima Tahun 2024 di rinci per Kelurahan</t>
  </si>
  <si>
    <t>Sumber : Dinas Kependudukan dan Pencatatan Sipil Kota Bima, Tahun 2025</t>
  </si>
  <si>
    <t>KEC. ASAKOTA 2023</t>
  </si>
  <si>
    <t>Dalam 100 Perempuan ada 101 Laki 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</si>
</sst>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hidden="1"/>
    </xf>
    <xf numFmtId="4" fontId="5" fillId="0" borderId="0" xfId="0" applyNumberFormat="1" applyFont="1" applyAlignment="1" applyProtection="1">
      <alignment horizontal="center" vertical="center"/>
      <protection hidden="1"/>
    </xf>
    <xf numFmtId="0" fontId="7" fillId="0" borderId="0" xfId="1" applyFont="1" applyAlignment="1">
      <alignment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 inden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hidden="1"/>
    </xf>
    <xf numFmtId="4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left" vertical="center" inden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hidden="1"/>
    </xf>
    <xf numFmtId="4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 applyProtection="1">
      <alignment horizontal="center" vertical="center"/>
      <protection hidden="1"/>
    </xf>
    <xf numFmtId="4" fontId="5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Normal="100" zoomScaleSheetLayoutView="100" workbookViewId="0">
      <selection activeCell="C4" sqref="C4:D9"/>
    </sheetView>
  </sheetViews>
  <sheetFormatPr defaultColWidth="9.1796875" defaultRowHeight="13" x14ac:dyDescent="0.35"/>
  <cols>
    <col min="1" max="1" width="11.54296875" style="8" customWidth="1"/>
    <col min="2" max="2" width="19.453125" style="8" customWidth="1"/>
    <col min="3" max="5" width="11.26953125" style="8" customWidth="1"/>
    <col min="6" max="6" width="9.1796875" style="8" customWidth="1"/>
    <col min="7" max="7" width="8.26953125" style="8" customWidth="1"/>
    <col min="8" max="8" width="28.453125" style="8" customWidth="1"/>
    <col min="9" max="16384" width="9.1796875" style="8"/>
  </cols>
  <sheetData>
    <row r="1" spans="1:9" ht="14.5" x14ac:dyDescent="0.35">
      <c r="A1" s="6" t="s">
        <v>21</v>
      </c>
      <c r="B1" s="7"/>
      <c r="C1" s="7"/>
      <c r="D1" s="7"/>
      <c r="E1" s="7"/>
      <c r="F1" s="7"/>
      <c r="G1" s="7"/>
      <c r="H1" s="7"/>
    </row>
    <row r="2" spans="1:9" x14ac:dyDescent="0.35">
      <c r="A2" s="8" t="s">
        <v>3</v>
      </c>
      <c r="B2" s="8" t="s">
        <v>3</v>
      </c>
      <c r="C2" s="8" t="s">
        <v>3</v>
      </c>
      <c r="D2" s="8" t="s">
        <v>3</v>
      </c>
      <c r="E2" s="8" t="s">
        <v>3</v>
      </c>
      <c r="F2" s="8" t="s">
        <v>3</v>
      </c>
      <c r="G2" s="8" t="s">
        <v>3</v>
      </c>
      <c r="H2" s="9"/>
    </row>
    <row r="3" spans="1:9" ht="39.5" thickBot="1" x14ac:dyDescent="0.4">
      <c r="A3" s="10" t="s">
        <v>0</v>
      </c>
      <c r="B3" s="11" t="s">
        <v>7</v>
      </c>
      <c r="C3" s="10" t="s">
        <v>4</v>
      </c>
      <c r="D3" s="10" t="s">
        <v>5</v>
      </c>
      <c r="E3" s="10" t="s">
        <v>6</v>
      </c>
      <c r="F3" s="10" t="s">
        <v>1</v>
      </c>
      <c r="G3" s="10" t="s">
        <v>15</v>
      </c>
      <c r="H3" s="11" t="s">
        <v>2</v>
      </c>
    </row>
    <row r="4" spans="1:9" ht="20.149999999999999" customHeight="1" thickTop="1" x14ac:dyDescent="0.35">
      <c r="A4" s="28">
        <v>5272031001</v>
      </c>
      <c r="B4" s="12" t="s">
        <v>8</v>
      </c>
      <c r="C4" s="13">
        <v>2943</v>
      </c>
      <c r="D4" s="13">
        <v>2940</v>
      </c>
      <c r="E4" s="14">
        <f>IF(SUM(C4:D4)=0,"-",SUM(C4:D4))</f>
        <v>5883</v>
      </c>
      <c r="F4" s="15">
        <f>IF(AND(SUM(C4)=0,SUM(D4)=0),"-",IF(OR(SUM(C4)=0,SUM(D4)=0),0,ROUND(C4/D4*100,2)))</f>
        <v>100.1</v>
      </c>
      <c r="G4" s="15" t="s">
        <v>16</v>
      </c>
      <c r="H4" s="2" t="str">
        <f>IF(SUM(F4)=0,"","Dalam 100 Perempuan ada "&amp;FIXED(F4,0)&amp;" Laki Laki")</f>
        <v>Dalam 100 Perempuan ada 100 Laki Laki</v>
      </c>
      <c r="I4" s="16"/>
    </row>
    <row r="5" spans="1:9" ht="20.149999999999999" customHeight="1" x14ac:dyDescent="0.35">
      <c r="A5" s="28">
        <v>5272031002</v>
      </c>
      <c r="B5" s="12" t="s">
        <v>9</v>
      </c>
      <c r="C5" s="13">
        <v>3950</v>
      </c>
      <c r="D5" s="13">
        <v>3874</v>
      </c>
      <c r="E5" s="14">
        <f t="shared" ref="E5:E9" si="0">IF(SUM(C5:D5)=0,"-",SUM(C5:D5))</f>
        <v>7824</v>
      </c>
      <c r="F5" s="15">
        <f t="shared" ref="F5:F10" si="1">IF(AND(SUM(C5)=0,SUM(D5)=0),"-",IF(OR(SUM(C5)=0,SUM(D5)=0),0,ROUND(C5/D5*100,2)))</f>
        <v>101.96</v>
      </c>
      <c r="G5" s="15" t="s">
        <v>16</v>
      </c>
      <c r="H5" s="2" t="str">
        <f>IF(SUM(F5)=0,"","Dalam 100 Perempuan ada "&amp;FIXED(F5,0)&amp;" Laki Laki")</f>
        <v>Dalam 100 Perempuan ada 102 Laki Laki</v>
      </c>
    </row>
    <row r="6" spans="1:9" ht="20.149999999999999" customHeight="1" x14ac:dyDescent="0.35">
      <c r="A6" s="28">
        <v>5272031003</v>
      </c>
      <c r="B6" s="12" t="s">
        <v>10</v>
      </c>
      <c r="C6" s="13">
        <v>3175</v>
      </c>
      <c r="D6" s="13">
        <v>3046</v>
      </c>
      <c r="E6" s="14">
        <f t="shared" ref="E6" si="2">IF(SUM(C6:D6)=0,"-",SUM(C6:D6))</f>
        <v>6221</v>
      </c>
      <c r="F6" s="15">
        <f t="shared" si="1"/>
        <v>104.24</v>
      </c>
      <c r="G6" s="15" t="s">
        <v>16</v>
      </c>
      <c r="H6" s="2" t="str">
        <f t="shared" ref="H6:H9" si="3">IF(SUM(F6)=0,"","Dalam 100 Perempuan ada "&amp;FIXED(F6,0)&amp;" Laki Laki")</f>
        <v>Dalam 100 Perempuan ada 104 Laki Laki</v>
      </c>
    </row>
    <row r="7" spans="1:9" ht="20.149999999999999" customHeight="1" x14ac:dyDescent="0.35">
      <c r="A7" s="28">
        <v>5272031004</v>
      </c>
      <c r="B7" s="12" t="s">
        <v>11</v>
      </c>
      <c r="C7" s="13">
        <v>3268</v>
      </c>
      <c r="D7" s="13">
        <v>3176</v>
      </c>
      <c r="E7" s="14">
        <f t="shared" ref="E7:E8" si="4">IF(SUM(C7:D7)=0,"-",SUM(C7:D7))</f>
        <v>6444</v>
      </c>
      <c r="F7" s="15">
        <f t="shared" si="1"/>
        <v>102.9</v>
      </c>
      <c r="G7" s="15" t="s">
        <v>16</v>
      </c>
      <c r="H7" s="2" t="str">
        <f t="shared" si="3"/>
        <v>Dalam 100 Perempuan ada 103 Laki Laki</v>
      </c>
    </row>
    <row r="8" spans="1:9" ht="20.149999999999999" customHeight="1" x14ac:dyDescent="0.35">
      <c r="A8" s="28">
        <v>5272031005</v>
      </c>
      <c r="B8" s="12" t="s">
        <v>12</v>
      </c>
      <c r="C8" s="13">
        <v>2149</v>
      </c>
      <c r="D8" s="13">
        <v>2189</v>
      </c>
      <c r="E8" s="14">
        <f t="shared" si="4"/>
        <v>4338</v>
      </c>
      <c r="F8" s="15">
        <f t="shared" si="1"/>
        <v>98.17</v>
      </c>
      <c r="G8" s="15" t="s">
        <v>16</v>
      </c>
      <c r="H8" s="2" t="str">
        <f t="shared" si="3"/>
        <v>Dalam 100 Perempuan ada 98 Laki Laki</v>
      </c>
    </row>
    <row r="9" spans="1:9" ht="20.149999999999999" customHeight="1" x14ac:dyDescent="0.35">
      <c r="A9" s="28">
        <v>5272031006</v>
      </c>
      <c r="B9" s="12" t="s">
        <v>13</v>
      </c>
      <c r="C9" s="13">
        <v>3610</v>
      </c>
      <c r="D9" s="13">
        <v>3559</v>
      </c>
      <c r="E9" s="14">
        <f t="shared" si="0"/>
        <v>7169</v>
      </c>
      <c r="F9" s="15">
        <f t="shared" si="1"/>
        <v>101.43</v>
      </c>
      <c r="G9" s="15" t="s">
        <v>16</v>
      </c>
      <c r="H9" s="2" t="str">
        <f t="shared" si="3"/>
        <v>Dalam 100 Perempuan ada 101 Laki Laki</v>
      </c>
    </row>
    <row r="10" spans="1:9" ht="25" customHeight="1" thickBot="1" x14ac:dyDescent="0.4">
      <c r="A10" s="11">
        <v>527203</v>
      </c>
      <c r="B10" s="17" t="s">
        <v>14</v>
      </c>
      <c r="C10" s="18">
        <f>IF(SUM(C4:C9)=0,"-",SUM(C4:C9))</f>
        <v>19095</v>
      </c>
      <c r="D10" s="18">
        <f>IF(SUM(D4:D9)=0,"-",SUM(D4:D9))</f>
        <v>18784</v>
      </c>
      <c r="E10" s="18">
        <f>IF(SUM(E4:E9)=0,"-",SUM(E4:E9))</f>
        <v>37879</v>
      </c>
      <c r="F10" s="19">
        <f t="shared" si="1"/>
        <v>101.66</v>
      </c>
      <c r="G10" s="19" t="s">
        <v>16</v>
      </c>
      <c r="H10" s="3" t="str">
        <f t="shared" ref="H10" si="5">IF(SUM(F10)=0,"","Dalam 100 Perempuan ada "&amp;FIXED(F10,0)&amp;" Laki Laki")</f>
        <v>Dalam 100 Perempuan ada 102 Laki Laki</v>
      </c>
    </row>
    <row r="11" spans="1:9" ht="20.149999999999999" customHeight="1" thickTop="1" x14ac:dyDescent="0.35">
      <c r="A11" s="29">
        <v>527203</v>
      </c>
      <c r="B11" s="20" t="s">
        <v>23</v>
      </c>
      <c r="C11" s="21">
        <v>18443</v>
      </c>
      <c r="D11" s="21">
        <v>18224</v>
      </c>
      <c r="E11" s="22">
        <v>36667</v>
      </c>
      <c r="F11" s="23">
        <v>101.2</v>
      </c>
      <c r="G11" s="23" t="s">
        <v>16</v>
      </c>
      <c r="H11" s="4" t="s">
        <v>24</v>
      </c>
    </row>
    <row r="12" spans="1:9" ht="20.149999999999999" customHeight="1" x14ac:dyDescent="0.35">
      <c r="A12" s="31">
        <v>527203</v>
      </c>
      <c r="B12" s="32" t="s">
        <v>20</v>
      </c>
      <c r="C12" s="33">
        <v>17753</v>
      </c>
      <c r="D12" s="33">
        <v>17635</v>
      </c>
      <c r="E12" s="34">
        <f t="shared" ref="E12:E15" si="6">SUM(C12:D12)</f>
        <v>35388</v>
      </c>
      <c r="F12" s="35">
        <f t="shared" ref="F12:F13" si="7">IF(AND(SUM(C12)=0,SUM(D12)=0),"-",IF(OR(SUM(C12)=0,SUM(D12)=0),0,ROUND(C12/D12*100,2)))</f>
        <v>100.67</v>
      </c>
      <c r="G12" s="35" t="s">
        <v>16</v>
      </c>
      <c r="H12" s="36" t="str">
        <f t="shared" ref="H12:H13" si="8">IF(SUM(F12)=0,"","Dalam 100 Perempuan ada "&amp;FIXED(F12,0)&amp;" Laki Laki")</f>
        <v>Dalam 100 Perempuan ada 101 Laki Laki</v>
      </c>
    </row>
    <row r="13" spans="1:9" ht="20.149999999999999" customHeight="1" x14ac:dyDescent="0.35">
      <c r="A13" s="31">
        <v>527203</v>
      </c>
      <c r="B13" s="32" t="s">
        <v>19</v>
      </c>
      <c r="C13" s="33">
        <v>17284</v>
      </c>
      <c r="D13" s="33">
        <v>17193</v>
      </c>
      <c r="E13" s="34">
        <f t="shared" si="6"/>
        <v>34477</v>
      </c>
      <c r="F13" s="35">
        <f t="shared" si="7"/>
        <v>100.53</v>
      </c>
      <c r="G13" s="35" t="s">
        <v>16</v>
      </c>
      <c r="H13" s="36" t="str">
        <f t="shared" si="8"/>
        <v>Dalam 100 Perempuan ada 101 Laki Laki</v>
      </c>
    </row>
    <row r="14" spans="1:9" ht="20.149999999999999" customHeight="1" x14ac:dyDescent="0.35">
      <c r="A14" s="31">
        <v>527203</v>
      </c>
      <c r="B14" s="32" t="s">
        <v>18</v>
      </c>
      <c r="C14" s="33">
        <v>16801</v>
      </c>
      <c r="D14" s="33">
        <v>16605</v>
      </c>
      <c r="E14" s="34">
        <f t="shared" si="6"/>
        <v>33406</v>
      </c>
      <c r="F14" s="35">
        <f t="shared" ref="F14" si="9">IF(AND(SUM(C14)=0,SUM(D14)=0),"-",IF(OR(SUM(C14)=0,SUM(D14)=0),0,ROUND(C14/D14*100,2)))</f>
        <v>101.18</v>
      </c>
      <c r="G14" s="35" t="s">
        <v>16</v>
      </c>
      <c r="H14" s="36" t="str">
        <f t="shared" ref="H14" si="10">IF(SUM(F14)=0,"","Dalam 100 Perempuan ada "&amp;FIXED(F14,0)&amp;" Laki Laki")</f>
        <v>Dalam 100 Perempuan ada 101 Laki Laki</v>
      </c>
    </row>
    <row r="15" spans="1:9" ht="20.149999999999999" customHeight="1" thickBot="1" x14ac:dyDescent="0.4">
      <c r="A15" s="30">
        <v>527203</v>
      </c>
      <c r="B15" s="24" t="s">
        <v>17</v>
      </c>
      <c r="C15" s="25">
        <v>16211</v>
      </c>
      <c r="D15" s="25">
        <v>16033</v>
      </c>
      <c r="E15" s="26">
        <f t="shared" si="6"/>
        <v>32244</v>
      </c>
      <c r="F15" s="27">
        <f t="shared" ref="F15" si="11">IF(AND(SUM(C15)=0,SUM(D15)=0),"-",IF(OR(SUM(C15)=0,SUM(D15)=0),0,ROUND(C15/D15*100,2)))</f>
        <v>101.11</v>
      </c>
      <c r="G15" s="27" t="s">
        <v>16</v>
      </c>
      <c r="H15" s="5" t="str">
        <f t="shared" ref="H15" si="12">IF(SUM(F15)=0,"","Dalam 100 Perempuan ada "&amp;FIXED(F15,0)&amp;" Laki Laki")</f>
        <v>Dalam 100 Perempuan ada 101 Laki Laki</v>
      </c>
    </row>
    <row r="16" spans="1:9" ht="20.149999999999999" customHeight="1" thickTop="1" x14ac:dyDescent="0.35">
      <c r="A16" s="1" t="s">
        <v>22</v>
      </c>
    </row>
    <row r="17" ht="20.149999999999999" customHeight="1" x14ac:dyDescent="0.35"/>
    <row r="18" ht="20.149999999999999" customHeight="1" x14ac:dyDescent="0.35"/>
  </sheetData>
  <pageMargins left="0.19685039370078741" right="0.19685039370078741" top="0.19685039370078741" bottom="0.19685039370078741" header="0.31496062992125984" footer="0.31496062992125984"/>
  <pageSetup paperSize="256" scale="9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2025-06-24T07:42:30Z</dcterms:modified>
</cp:coreProperties>
</file>