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915" windowHeight="10350"/>
  </bookViews>
  <sheets>
    <sheet name="Konsumsi Energi dan Pro" sheetId="1" r:id="rId1"/>
  </sheets>
  <definedNames>
    <definedName name="_xlnm.Print_Area" localSheetId="0">'Konsumsi Energi dan Pro'!$A$1:$F$21</definedName>
  </definedNames>
  <calcPr calcId="144525"/>
</workbook>
</file>

<file path=xl/calcChain.xml><?xml version="1.0" encoding="utf-8"?>
<calcChain xmlns="http://schemas.openxmlformats.org/spreadsheetml/2006/main">
  <c r="D5" i="1" l="1"/>
  <c r="D14" i="1" l="1"/>
  <c r="D13" i="1"/>
  <c r="D12" i="1"/>
  <c r="D8" i="1"/>
  <c r="D7" i="1"/>
  <c r="D6" i="1"/>
  <c r="D4" i="1"/>
  <c r="F14" i="1" l="1"/>
  <c r="F13" i="1"/>
  <c r="F12" i="1"/>
  <c r="F9" i="1"/>
  <c r="F8" i="1"/>
  <c r="F7" i="1"/>
  <c r="F6" i="1"/>
  <c r="F5" i="1"/>
  <c r="F4" i="1"/>
  <c r="D9" i="1"/>
</calcChain>
</file>

<file path=xl/sharedStrings.xml><?xml version="1.0" encoding="utf-8"?>
<sst xmlns="http://schemas.openxmlformats.org/spreadsheetml/2006/main" count="24" uniqueCount="24">
  <si>
    <t>KOTA BIMA</t>
  </si>
  <si>
    <t>Tahun 2021</t>
  </si>
  <si>
    <t>Tahun 2020</t>
  </si>
  <si>
    <t>Tahun 2019</t>
  </si>
  <si>
    <t>RASANAE BARAT</t>
  </si>
  <si>
    <t>RASANAE TIMUR</t>
  </si>
  <si>
    <t>ASAKOTA</t>
  </si>
  <si>
    <t>RABA</t>
  </si>
  <si>
    <t>MPUNDA</t>
  </si>
  <si>
    <r>
      <rPr>
        <b/>
        <sz val="10"/>
        <color theme="1"/>
        <rFont val="Calibri"/>
        <family val="2"/>
        <scheme val="minor"/>
      </rPr>
      <t>KONSUMSI
ENERGI</t>
    </r>
    <r>
      <rPr>
        <b/>
        <sz val="8"/>
        <color theme="1"/>
        <rFont val="Calibri"/>
        <family val="2"/>
        <scheme val="minor"/>
      </rPr>
      <t xml:space="preserve">
(kkal/kap/hari)</t>
    </r>
  </si>
  <si>
    <r>
      <rPr>
        <b/>
        <sz val="10"/>
        <color theme="1"/>
        <rFont val="Calibri"/>
        <family val="2"/>
        <scheme val="minor"/>
      </rPr>
      <t>KONSUMSI
PROTEIN</t>
    </r>
    <r>
      <rPr>
        <b/>
        <sz val="8"/>
        <color theme="1"/>
        <rFont val="Calibri"/>
        <family val="2"/>
        <scheme val="minor"/>
      </rPr>
      <t xml:space="preserve">
(gr/kap/hari)</t>
    </r>
  </si>
  <si>
    <r>
      <rPr>
        <b/>
        <sz val="10"/>
        <color theme="1"/>
        <rFont val="Calibri"/>
        <family val="2"/>
        <scheme val="minor"/>
      </rPr>
      <t>TINGKAT
KONSUMSI
PROTEIN</t>
    </r>
    <r>
      <rPr>
        <b/>
        <sz val="8"/>
        <color theme="1"/>
        <rFont val="Calibri"/>
        <family val="2"/>
        <scheme val="minor"/>
      </rPr>
      <t xml:space="preserve">
(% dari 57 gr/kap/hari)</t>
    </r>
  </si>
  <si>
    <r>
      <rPr>
        <b/>
        <sz val="10"/>
        <color theme="1"/>
        <rFont val="Calibri"/>
        <family val="2"/>
        <scheme val="minor"/>
      </rPr>
      <t>TINGKAT
KONSUMSI ENERGI</t>
    </r>
    <r>
      <rPr>
        <b/>
        <sz val="8"/>
        <color theme="1"/>
        <rFont val="Calibri"/>
        <family val="2"/>
        <scheme val="minor"/>
      </rPr>
      <t xml:space="preserve">
(% dari 2.100 kkal/kap/hari)</t>
    </r>
  </si>
  <si>
    <t>KET :</t>
  </si>
  <si>
    <t>Permenkes) No 28 Tahun 2019</t>
  </si>
  <si>
    <t>AKG = Angka Kecukupan Gizi</t>
  </si>
  <si>
    <t>: AKG Tingkat Ketersediaan Protein = 57 gr/kap/hr</t>
  </si>
  <si>
    <t>Tahun 2022</t>
  </si>
  <si>
    <t>: AKG Tingkat Konsumsi Energi = 2.100 kkal/kap/hr</t>
  </si>
  <si>
    <t>Tahun 2023</t>
  </si>
  <si>
    <t xml:space="preserve">KODE WILAYAH </t>
  </si>
  <si>
    <t xml:space="preserve">KECAMATAN </t>
  </si>
  <si>
    <t>Sumber : Dinas Ketahanan Pangan Kota Bima, Tahun 2025</t>
  </si>
  <si>
    <t>Jumlah Konsumsi Energi dan Protein di Kota Bima Tahun 2024 di rinci per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</si>
</sst>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 indent="1"/>
      <protection locked="0"/>
    </xf>
    <xf numFmtId="0" fontId="6" fillId="0" borderId="0" xfId="0" applyNumberFormat="1" applyFont="1" applyFill="1" applyBorder="1" applyAlignment="1" applyProtection="1">
      <alignment horizontal="left" vertical="center" inden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" fontId="3" fillId="0" borderId="0" xfId="0" applyNumberFormat="1" applyFont="1" applyAlignment="1" applyProtection="1">
      <alignment horizontal="center" vertical="center"/>
    </xf>
    <xf numFmtId="4" fontId="4" fillId="2" borderId="3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BreakPreview" zoomScaleNormal="100" zoomScaleSheetLayoutView="100" workbookViewId="0">
      <selection activeCell="G8" sqref="G8"/>
    </sheetView>
  </sheetViews>
  <sheetFormatPr defaultColWidth="9.140625" defaultRowHeight="12.75"/>
  <cols>
    <col min="1" max="1" width="10.5703125" style="3" customWidth="1"/>
    <col min="2" max="2" width="16.7109375" style="3" customWidth="1"/>
    <col min="3" max="6" width="19" style="3" customWidth="1"/>
    <col min="7" max="16384" width="9.140625" style="3"/>
  </cols>
  <sheetData>
    <row r="1" spans="1:7" ht="25.5" customHeight="1">
      <c r="A1" s="24" t="s">
        <v>23</v>
      </c>
      <c r="B1" s="24"/>
      <c r="C1" s="24"/>
      <c r="D1" s="24"/>
      <c r="E1" s="24"/>
      <c r="F1" s="24"/>
    </row>
    <row r="3" spans="1:7" ht="66" customHeight="1" thickBot="1">
      <c r="A3" s="19" t="s">
        <v>20</v>
      </c>
      <c r="B3" s="8" t="s">
        <v>21</v>
      </c>
      <c r="C3" s="9" t="s">
        <v>9</v>
      </c>
      <c r="D3" s="9" t="s">
        <v>12</v>
      </c>
      <c r="E3" s="9" t="s">
        <v>10</v>
      </c>
      <c r="F3" s="9" t="s">
        <v>11</v>
      </c>
      <c r="G3" s="4"/>
    </row>
    <row r="4" spans="1:7" ht="20.25" customHeight="1" thickTop="1">
      <c r="A4" s="4">
        <v>527201</v>
      </c>
      <c r="B4" s="5" t="s">
        <v>4</v>
      </c>
      <c r="C4" s="1"/>
      <c r="D4" s="14" t="str">
        <f>IF(C4="","",IF(SUM(C4)=0,0,C4/2100*100))</f>
        <v/>
      </c>
      <c r="E4" s="1"/>
      <c r="F4" s="14" t="str">
        <f>IF(E4="","",IF(SUM(E4)=0,0,E4/57*100))</f>
        <v/>
      </c>
    </row>
    <row r="5" spans="1:7" ht="20.25" customHeight="1">
      <c r="A5" s="4">
        <v>527202</v>
      </c>
      <c r="B5" s="5" t="s">
        <v>5</v>
      </c>
      <c r="C5" s="1"/>
      <c r="D5" s="14" t="str">
        <f>IF(C5="","",IF(SUM(C5)=0,0,C5/2100*100))</f>
        <v/>
      </c>
      <c r="E5" s="1"/>
      <c r="F5" s="14" t="str">
        <f t="shared" ref="F5:F9" si="0">IF(E5="","",IF(SUM(E5)=0,0,E5/57*100))</f>
        <v/>
      </c>
    </row>
    <row r="6" spans="1:7" ht="20.25" customHeight="1">
      <c r="A6" s="4">
        <v>527203</v>
      </c>
      <c r="B6" s="5" t="s">
        <v>6</v>
      </c>
      <c r="C6" s="1"/>
      <c r="D6" s="14" t="str">
        <f t="shared" ref="D6:D9" si="1">IF(C6="","",IF(SUM(C6)=0,0,C6/2100*100))</f>
        <v/>
      </c>
      <c r="E6" s="1"/>
      <c r="F6" s="14" t="str">
        <f t="shared" si="0"/>
        <v/>
      </c>
    </row>
    <row r="7" spans="1:7" ht="20.25" customHeight="1">
      <c r="A7" s="4">
        <v>527204</v>
      </c>
      <c r="B7" s="5" t="s">
        <v>7</v>
      </c>
      <c r="C7" s="1"/>
      <c r="D7" s="14" t="str">
        <f t="shared" si="1"/>
        <v/>
      </c>
      <c r="E7" s="1"/>
      <c r="F7" s="14" t="str">
        <f t="shared" si="0"/>
        <v/>
      </c>
    </row>
    <row r="8" spans="1:7" ht="20.25" customHeight="1">
      <c r="A8" s="4">
        <v>527205</v>
      </c>
      <c r="B8" s="5" t="s">
        <v>8</v>
      </c>
      <c r="C8" s="1"/>
      <c r="D8" s="14" t="str">
        <f t="shared" si="1"/>
        <v/>
      </c>
      <c r="E8" s="1"/>
      <c r="F8" s="14" t="str">
        <f t="shared" si="0"/>
        <v/>
      </c>
    </row>
    <row r="9" spans="1:7" ht="24.75" customHeight="1" thickBot="1">
      <c r="A9" s="20">
        <v>5272</v>
      </c>
      <c r="B9" s="10" t="s">
        <v>0</v>
      </c>
      <c r="C9" s="15">
        <v>2226.9</v>
      </c>
      <c r="D9" s="15">
        <f t="shared" si="1"/>
        <v>106.04285714285714</v>
      </c>
      <c r="E9" s="15">
        <v>69.599999999999994</v>
      </c>
      <c r="F9" s="15">
        <f t="shared" si="0"/>
        <v>122.10526315789471</v>
      </c>
    </row>
    <row r="10" spans="1:7" ht="18" customHeight="1">
      <c r="A10" s="21">
        <v>5272</v>
      </c>
      <c r="B10" s="11" t="s">
        <v>19</v>
      </c>
      <c r="C10" s="7">
        <v>1965</v>
      </c>
      <c r="D10" s="16">
        <v>93.571428571428569</v>
      </c>
      <c r="E10" s="7">
        <v>58.9</v>
      </c>
      <c r="F10" s="16">
        <v>103.33333333333331</v>
      </c>
    </row>
    <row r="11" spans="1:7" ht="18" customHeight="1">
      <c r="A11" s="21">
        <v>5272</v>
      </c>
      <c r="B11" s="11" t="s">
        <v>17</v>
      </c>
      <c r="C11" s="7">
        <v>2025.86</v>
      </c>
      <c r="D11" s="16">
        <v>96.47</v>
      </c>
      <c r="E11" s="7">
        <v>65.55</v>
      </c>
      <c r="F11" s="16">
        <v>115</v>
      </c>
    </row>
    <row r="12" spans="1:7" ht="18" customHeight="1">
      <c r="A12" s="22">
        <v>5272</v>
      </c>
      <c r="B12" s="12" t="s">
        <v>1</v>
      </c>
      <c r="C12" s="7">
        <v>2318.3776205747299</v>
      </c>
      <c r="D12" s="16">
        <f>IF(C12="","",IF(SUM(C12)=0,0,C12/2100*100))</f>
        <v>110.39893431308239</v>
      </c>
      <c r="E12" s="7">
        <v>71.783901406226505</v>
      </c>
      <c r="F12" s="16">
        <f>IF(E12="","",IF(SUM(E12)=0,0,E12/57*100))</f>
        <v>125.93666913373072</v>
      </c>
    </row>
    <row r="13" spans="1:7" ht="18" customHeight="1">
      <c r="A13" s="22">
        <v>5272</v>
      </c>
      <c r="B13" s="12" t="s">
        <v>2</v>
      </c>
      <c r="C13" s="7">
        <v>2367.35545243352</v>
      </c>
      <c r="D13" s="16">
        <f>IF(C13="","",IF(SUM(C13)=0,0,C13/2100*100))</f>
        <v>112.7312120206438</v>
      </c>
      <c r="E13" s="7">
        <v>73.1733313684298</v>
      </c>
      <c r="F13" s="16">
        <f>IF(E13="","",IF(SUM(E13)=0,0,E13/57*100))</f>
        <v>128.37426555864877</v>
      </c>
    </row>
    <row r="14" spans="1:7" ht="18" customHeight="1" thickBot="1">
      <c r="A14" s="23">
        <v>5272</v>
      </c>
      <c r="B14" s="13" t="s">
        <v>3</v>
      </c>
      <c r="C14" s="6">
        <v>2367.4</v>
      </c>
      <c r="D14" s="17">
        <f>IF(C14="","",IF(SUM(C14)=0,0,C14/2100*100))</f>
        <v>112.73333333333333</v>
      </c>
      <c r="E14" s="6">
        <v>73.2</v>
      </c>
      <c r="F14" s="17">
        <f>IF(E14="","",IF(SUM(E14)=0,0,E14/57*100))</f>
        <v>128.42105263157896</v>
      </c>
    </row>
    <row r="15" spans="1:7" ht="13.5" thickTop="1">
      <c r="A15" s="2" t="s">
        <v>22</v>
      </c>
    </row>
    <row r="17" spans="1:3">
      <c r="A17" s="3" t="s">
        <v>13</v>
      </c>
    </row>
    <row r="18" spans="1:3">
      <c r="A18" s="18" t="s">
        <v>14</v>
      </c>
      <c r="C18" s="3" t="s">
        <v>18</v>
      </c>
    </row>
    <row r="19" spans="1:3">
      <c r="C19" s="3" t="s">
        <v>16</v>
      </c>
    </row>
    <row r="20" spans="1:3">
      <c r="A20" s="3" t="s">
        <v>15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Konsumsi Energi dan Pro</vt:lpstr>
      <vt:lpstr>'Konsumsi Energi dan Pro'!Print_Area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2020-03-23T02:02:00Z</cp:lastPrinted>
  <dcterms:created xsi:type="dcterms:W3CDTF">2020-03-22T08:48:00Z</dcterms:created>
  <dcterms:modified xsi:type="dcterms:W3CDTF">2025-06-30T02:32:46Z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C2C6A501AAC743798BA62E16B04D8A8E</vt:lpwstr>
  </property>
  <property fmtid="{D5CDD505-2E9C-101B-9397-08002B2CF9AE}" pid="3" name="KSOProductBuildVer">
    <vt:lpwstr>1057-11.2.0.11486</vt:lpwstr>
  </property>
</Properties>
</file>