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atistik Sektoral\Task - Update Form\1.05.04 BPBD-20250508T005810Z-1-001\1.05.04 BPBD - UPDATE FORM\"/>
    </mc:Choice>
  </mc:AlternateContent>
  <xr:revisionPtr revIDLastSave="0" documentId="13_ncr:1_{4ACAB4A7-A1B4-4313-9943-0674C69A6C0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Korban Bencana" sheetId="1" r:id="rId1"/>
  </sheets>
  <definedNames>
    <definedName name="_xlnm.Print_Area" localSheetId="0">'Korban Bencana'!$A$1:$R$15</definedName>
  </definedNames>
  <calcPr calcId="181029"/>
</workbook>
</file>

<file path=xl/calcChain.xml><?xml version="1.0" encoding="utf-8"?>
<calcChain xmlns="http://schemas.openxmlformats.org/spreadsheetml/2006/main">
  <c r="P14" i="1" l="1"/>
  <c r="Q14" i="1" s="1"/>
  <c r="O14" i="1"/>
  <c r="R14" i="1" s="1"/>
  <c r="P13" i="1"/>
  <c r="Q13" i="1" s="1"/>
  <c r="O13" i="1"/>
  <c r="R13" i="1" s="1"/>
  <c r="P12" i="1"/>
  <c r="Q12" i="1" s="1"/>
  <c r="O12" i="1"/>
  <c r="R12" i="1" s="1"/>
</calcChain>
</file>

<file path=xl/sharedStrings.xml><?xml version="1.0" encoding="utf-8"?>
<sst xmlns="http://schemas.openxmlformats.org/spreadsheetml/2006/main" count="32" uniqueCount="32">
  <si>
    <t>Satuan : Jiwa</t>
  </si>
  <si>
    <t>KECAMATAN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</si>
  <si>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</si>
  <si>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</si>
  <si>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</si>
  <si>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</si>
  <si>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</si>
  <si>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</si>
  <si>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</si>
  <si>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 2020</t>
  </si>
  <si>
    <t>Tahun 2019</t>
  </si>
  <si>
    <t>Jumlah Korban yg Berhasil Dicari, Ditolong dan Dievakuasi
pada kejadian bencana</t>
  </si>
  <si>
    <t>Jumlah Penduduk yg Terdampak Bencana</t>
  </si>
  <si>
    <t>Tahun 2022</t>
  </si>
  <si>
    <t>Tahun 2023</t>
  </si>
  <si>
    <t>Jumlah Korban Bencana di Kota Bima Tahun 2024 
dirinci menurut Jenis Ancaman Bencana per Wilayah Kecamatan</t>
  </si>
  <si>
    <t>Sumber : Badan Penanggulangan Bencana Daerah Kota Bima, Tahun 2025</t>
  </si>
  <si>
    <t>KODE WILAYAH</t>
  </si>
  <si>
    <t>Korban
Bencana Banjir Meninggal</t>
  </si>
  <si>
    <t>Korban
Bencana Banjir Lainnya</t>
  </si>
  <si>
    <t>Korban 
Bencana Longsor Meninggal</t>
  </si>
  <si>
    <t>Korban 
Bencana Longsor Lainnya</t>
  </si>
  <si>
    <t>Korban Bencana
Gempa Bumi Meninggal</t>
  </si>
  <si>
    <t>Korban Bencana
Gempa Bumi Lainnya</t>
  </si>
  <si>
    <t>Korban
Bencana Tsunami Meninggal</t>
  </si>
  <si>
    <t>Korban
Bencana Tsunami Lainnya</t>
  </si>
  <si>
    <t>Korban
Bencana Kebakaran Meninggal</t>
  </si>
  <si>
    <t>Korban
Bencana Kebakaran Lainnya</t>
  </si>
  <si>
    <t>Korban Bencana
Non Alam (COVID-19) Meninggal</t>
  </si>
  <si>
    <t>Korban Bencana
Non Alam (COVID-19) Lainnya</t>
  </si>
  <si>
    <t>TOTAL JUMLAH 
KORBAN BENCANA Meninggal</t>
  </si>
  <si>
    <t>TOTAL JUMLAH 
KORBAN BENCANA 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</si>
</sst>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5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locked="0"/>
    </xf>
    <xf numFmtId="3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3" fontId="5" fillId="0" borderId="0" xfId="0" applyNumberFormat="1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5" fillId="3" borderId="4" xfId="0" applyNumberFormat="1" applyFont="1" applyFill="1" applyBorder="1" applyAlignment="1" applyProtection="1">
      <alignment horizontal="left" vertical="center" indent="1"/>
      <protection locked="0"/>
    </xf>
    <xf numFmtId="0" fontId="5" fillId="0" borderId="0" xfId="0" applyNumberFormat="1" applyFont="1" applyAlignment="1" applyProtection="1">
      <alignment horizontal="left" vertical="center" indent="1"/>
      <protection locked="0"/>
    </xf>
    <xf numFmtId="0" fontId="5" fillId="0" borderId="5" xfId="0" applyNumberFormat="1" applyFont="1" applyBorder="1" applyAlignment="1" applyProtection="1">
      <alignment horizontal="left" vertical="center" indent="1"/>
      <protection locked="0"/>
    </xf>
    <xf numFmtId="0" fontId="5" fillId="3" borderId="0" xfId="0" applyNumberFormat="1" applyFont="1" applyFill="1" applyBorder="1" applyAlignment="1" applyProtection="1">
      <alignment horizontal="left" vertical="center" indent="1"/>
      <protection locked="0"/>
    </xf>
    <xf numFmtId="3" fontId="5" fillId="0" borderId="0" xfId="0" applyNumberFormat="1" applyFont="1" applyBorder="1" applyAlignment="1" applyProtection="1">
      <alignment horizontal="left" vertical="center" indent="1"/>
      <protection locked="0"/>
    </xf>
    <xf numFmtId="3" fontId="5" fillId="3" borderId="0" xfId="0" applyNumberFormat="1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showGridLines="0" tabSelected="1" view="pageBreakPreview" zoomScale="115" zoomScaleNormal="100" zoomScaleSheetLayoutView="115" workbookViewId="0">
      <selection activeCell="Q6" sqref="Q6"/>
    </sheetView>
  </sheetViews>
  <sheetFormatPr defaultColWidth="9.140625" defaultRowHeight="15"/>
  <cols>
    <col min="1" max="1" width="10.5703125" style="1" customWidth="1"/>
    <col min="2" max="2" width="14.28515625" style="1" customWidth="1"/>
    <col min="3" max="3" width="7.7109375" style="1" customWidth="1"/>
    <col min="4" max="4" width="7" style="1" customWidth="1"/>
    <col min="5" max="5" width="7.7109375" style="1" customWidth="1"/>
    <col min="6" max="6" width="7" style="1" customWidth="1"/>
    <col min="7" max="7" width="9" style="1" customWidth="1"/>
    <col min="8" max="8" width="8.85546875" style="1" customWidth="1"/>
    <col min="9" max="9" width="7.7109375" style="1" customWidth="1"/>
    <col min="10" max="10" width="7" style="1" customWidth="1"/>
    <col min="11" max="11" width="7.7109375" style="1" customWidth="1"/>
    <col min="12" max="12" width="7" style="1" customWidth="1"/>
    <col min="13" max="13" width="9.5703125" style="1" customWidth="1"/>
    <col min="14" max="14" width="8.28515625" style="1" customWidth="1"/>
    <col min="15" max="15" width="8.42578125" style="1" customWidth="1"/>
    <col min="16" max="16" width="8.28515625" style="1" customWidth="1"/>
    <col min="17" max="17" width="18.140625" style="1" customWidth="1"/>
    <col min="18" max="18" width="13.85546875" style="1" customWidth="1"/>
    <col min="19" max="16384" width="9.140625" style="1"/>
  </cols>
  <sheetData>
    <row r="1" spans="1:18" ht="33" customHeight="1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>
      <c r="P2" s="2"/>
      <c r="R2" s="2" t="s">
        <v>0</v>
      </c>
    </row>
    <row r="3" spans="1:18" ht="65.25" customHeight="1" thickBot="1">
      <c r="A3" s="32" t="s">
        <v>17</v>
      </c>
      <c r="B3" s="33" t="s">
        <v>1</v>
      </c>
      <c r="C3" s="34" t="s">
        <v>18</v>
      </c>
      <c r="D3" s="34" t="s">
        <v>19</v>
      </c>
      <c r="E3" s="34" t="s">
        <v>20</v>
      </c>
      <c r="F3" s="34" t="s">
        <v>21</v>
      </c>
      <c r="G3" s="34" t="s">
        <v>22</v>
      </c>
      <c r="H3" s="34" t="s">
        <v>23</v>
      </c>
      <c r="I3" s="34" t="s">
        <v>24</v>
      </c>
      <c r="J3" s="34" t="s">
        <v>25</v>
      </c>
      <c r="K3" s="34" t="s">
        <v>26</v>
      </c>
      <c r="L3" s="34" t="s">
        <v>27</v>
      </c>
      <c r="M3" s="34" t="s">
        <v>28</v>
      </c>
      <c r="N3" s="34" t="s">
        <v>29</v>
      </c>
      <c r="O3" s="34" t="s">
        <v>30</v>
      </c>
      <c r="P3" s="34" t="s">
        <v>31</v>
      </c>
      <c r="Q3" s="35" t="s">
        <v>11</v>
      </c>
      <c r="R3" s="36" t="s">
        <v>12</v>
      </c>
    </row>
    <row r="4" spans="1:18" ht="24.75" customHeight="1">
      <c r="A4" s="13">
        <v>527201</v>
      </c>
      <c r="B4" s="11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"/>
      <c r="P4" s="10"/>
      <c r="Q4" s="15"/>
      <c r="R4" s="4"/>
    </row>
    <row r="5" spans="1:18" ht="24.75" customHeight="1">
      <c r="A5" s="13">
        <v>527202</v>
      </c>
      <c r="B5" s="11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10"/>
      <c r="Q5" s="15"/>
      <c r="R5" s="4"/>
    </row>
    <row r="6" spans="1:18" ht="24.75" customHeight="1">
      <c r="A6" s="13">
        <v>527203</v>
      </c>
      <c r="B6" s="11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/>
      <c r="P6" s="10"/>
      <c r="Q6" s="15"/>
      <c r="R6" s="4"/>
    </row>
    <row r="7" spans="1:18" ht="24.75" customHeight="1">
      <c r="A7" s="13">
        <v>527204</v>
      </c>
      <c r="B7" s="11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/>
      <c r="P7" s="10"/>
      <c r="Q7" s="15"/>
      <c r="R7" s="4"/>
    </row>
    <row r="8" spans="1:18" ht="24.75" customHeight="1">
      <c r="A8" s="13">
        <v>527205</v>
      </c>
      <c r="B8" s="11" t="s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10"/>
      <c r="Q8" s="15"/>
      <c r="R8" s="4"/>
    </row>
    <row r="9" spans="1:18" ht="24.75" customHeight="1" thickBot="1">
      <c r="A9" s="24">
        <v>5272</v>
      </c>
      <c r="B9" s="16" t="s">
        <v>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9"/>
    </row>
    <row r="10" spans="1:18" ht="24.75" customHeight="1" thickTop="1">
      <c r="A10" s="25">
        <v>5272</v>
      </c>
      <c r="B10" s="12" t="s">
        <v>14</v>
      </c>
      <c r="C10" s="21">
        <v>0</v>
      </c>
      <c r="D10" s="21">
        <v>39217</v>
      </c>
      <c r="E10" s="21">
        <v>0</v>
      </c>
      <c r="F10" s="21">
        <v>80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0">
        <v>0</v>
      </c>
      <c r="P10" s="20">
        <v>39297</v>
      </c>
      <c r="Q10" s="21">
        <v>39297</v>
      </c>
      <c r="R10" s="21">
        <v>39297</v>
      </c>
    </row>
    <row r="11" spans="1:18" ht="24.75" customHeight="1">
      <c r="A11" s="28">
        <v>5272</v>
      </c>
      <c r="B11" s="29" t="s">
        <v>13</v>
      </c>
      <c r="C11" s="30">
        <v>1</v>
      </c>
      <c r="D11" s="30">
        <v>3025</v>
      </c>
      <c r="E11" s="30">
        <v>0</v>
      </c>
      <c r="F11" s="30">
        <v>23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84</v>
      </c>
      <c r="M11" s="30">
        <v>0</v>
      </c>
      <c r="N11" s="30">
        <v>0</v>
      </c>
      <c r="O11" s="31">
        <v>1</v>
      </c>
      <c r="P11" s="31">
        <v>3132</v>
      </c>
      <c r="Q11" s="30">
        <v>3132</v>
      </c>
      <c r="R11" s="30">
        <v>3133</v>
      </c>
    </row>
    <row r="12" spans="1:18" ht="21.75" customHeight="1">
      <c r="A12" s="26">
        <v>5272</v>
      </c>
      <c r="B12" s="12" t="s">
        <v>8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9</v>
      </c>
      <c r="N12" s="4">
        <v>273</v>
      </c>
      <c r="O12" s="7">
        <f t="shared" ref="O12:O14" si="0">IF(COUNT(C12,E12,G12,I12,K12,M12)=0,"-",IF(SUM(C12,E12,G12,I12,K12,M12)=0,0,SUM(C12,E12,G12,I12,K12,M12)))</f>
        <v>9</v>
      </c>
      <c r="P12" s="7">
        <f t="shared" ref="P12:P14" si="1">IF(COUNT(D12,F12,H12,J12,L12,N12)=0,"-",IF(SUM(D12,F12,H12,J12,L12,N12)=0,0,SUM(D12,F12,H12,J12,L12,N12)))</f>
        <v>273</v>
      </c>
      <c r="Q12" s="4">
        <f t="shared" ref="Q12:Q14" si="2">SUM(P12)</f>
        <v>273</v>
      </c>
      <c r="R12" s="4">
        <f t="shared" ref="R12:R14" si="3">SUM(O12:P12)</f>
        <v>282</v>
      </c>
    </row>
    <row r="13" spans="1:18" ht="21.75" customHeight="1">
      <c r="A13" s="26">
        <v>5272</v>
      </c>
      <c r="B13" s="12" t="s">
        <v>9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16</v>
      </c>
      <c r="N13" s="4">
        <v>530</v>
      </c>
      <c r="O13" s="7">
        <f t="shared" si="0"/>
        <v>16</v>
      </c>
      <c r="P13" s="7">
        <f t="shared" si="1"/>
        <v>530</v>
      </c>
      <c r="Q13" s="4">
        <f t="shared" si="2"/>
        <v>530</v>
      </c>
      <c r="R13" s="4">
        <f t="shared" si="3"/>
        <v>546</v>
      </c>
    </row>
    <row r="14" spans="1:18" ht="21.75" customHeight="1" thickBot="1">
      <c r="A14" s="27">
        <v>5272</v>
      </c>
      <c r="B14" s="14" t="s">
        <v>10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2</v>
      </c>
      <c r="L14" s="5">
        <v>0</v>
      </c>
      <c r="M14" s="5">
        <v>0</v>
      </c>
      <c r="N14" s="5">
        <v>1</v>
      </c>
      <c r="O14" s="8">
        <f t="shared" si="0"/>
        <v>2</v>
      </c>
      <c r="P14" s="8">
        <f t="shared" si="1"/>
        <v>1</v>
      </c>
      <c r="Q14" s="5">
        <f t="shared" si="2"/>
        <v>1</v>
      </c>
      <c r="R14" s="5">
        <f t="shared" si="3"/>
        <v>3</v>
      </c>
    </row>
    <row r="15" spans="1:18" ht="15.75" thickTop="1">
      <c r="A15" s="9" t="s">
        <v>16</v>
      </c>
    </row>
    <row r="24" spans="8:8">
      <c r="H24" s="22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Korban Bencana</vt:lpstr>
      <vt:lpstr>'Korban Bencana'!Print_Area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Amir Buldan</cp:lastModifiedBy>
  <cp:lastPrinted>2023-03-27T03:11:54Z</cp:lastPrinted>
  <dcterms:created xsi:type="dcterms:W3CDTF">2006-09-16T00:00:00Z</dcterms:created>
  <dcterms:modified xsi:type="dcterms:W3CDTF">2025-05-08T13:48:48Z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4E80B5D9B3E94720B9999DD72F9BAA20</vt:lpwstr>
  </property>
  <property fmtid="{D5CDD505-2E9C-101B-9397-08002B2CF9AE}" pid="3" name="KSOProductBuildVer">
    <vt:lpwstr>1057-11.2.0.11486</vt:lpwstr>
  </property>
</Properties>
</file>