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Neonatal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J10" i="1"/>
  <c r="I10" i="1"/>
  <c r="H10" i="1"/>
  <c r="F9" i="1" l="1"/>
  <c r="D9" i="1"/>
  <c r="E9" i="1"/>
  <c r="C9" i="1"/>
  <c r="J9" i="1" l="1"/>
  <c r="J8" i="1"/>
  <c r="J7" i="1"/>
  <c r="J6" i="1"/>
  <c r="J5" i="1"/>
  <c r="J4" i="1"/>
  <c r="I9" i="1"/>
  <c r="I8" i="1"/>
  <c r="I7" i="1"/>
  <c r="I6" i="1"/>
  <c r="I5" i="1"/>
  <c r="I4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<sst xmlns="http://schemas.openxmlformats.org/spreadsheetml/2006/main" count="37" uniqueCount="22">
  <si>
    <t>%</t>
  </si>
  <si>
    <t>KODE WILAYAH</t>
  </si>
  <si>
    <t>NAMA WILAYAH</t>
  </si>
  <si>
    <t>JMLH IBU HAMIL</t>
  </si>
  <si>
    <t>PELAYANAN NEONATAL K1</t>
  </si>
  <si>
    <t>PELAYANAN ATENATAL K4</t>
  </si>
  <si>
    <t>PELAYANAN TTD 90 Tablet</t>
  </si>
  <si>
    <t>RASANAE BARAT</t>
  </si>
  <si>
    <t>RASANAE TIMUR</t>
  </si>
  <si>
    <t>ASAKOTA</t>
  </si>
  <si>
    <t>RABA</t>
  </si>
  <si>
    <t>MPUNDA</t>
  </si>
  <si>
    <t>KOTA BIMA</t>
  </si>
  <si>
    <t>SATUAN</t>
  </si>
  <si>
    <t>Orang</t>
  </si>
  <si>
    <t>CAKUPAN PELAYANAN K1</t>
  </si>
  <si>
    <t>CAKUPAN PELAYANAN K4</t>
  </si>
  <si>
    <t>CAKUPAN PELAYANAN TTD</t>
  </si>
  <si>
    <t>KOTA BIMA 2018</t>
  </si>
  <si>
    <t>Jumlah Ibu Hamil yang mendapatkan pelayanan Neonatal (K1), Atenatal (K4) dan TTD di rinci per Kecamatan di Kota Bima Tahun 2020</t>
  </si>
  <si>
    <t>Sumber: Bidang Kesehatan Keluarga,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</si>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</sst>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2" sqref="A2"/>
    </sheetView>
  </sheetViews>
  <sheetFormatPr defaultRowHeight="12.75" x14ac:dyDescent="0.2"/>
  <cols>
    <col min="1" max="1" width="8.7109375" style="1" customWidth="1"/>
    <col min="2" max="2" width="14.85546875" style="1" customWidth="1"/>
    <col min="3" max="3" width="9.140625" style="1"/>
    <col min="4" max="6" width="11.85546875" style="1" customWidth="1"/>
    <col min="7" max="7" width="9.140625" style="1"/>
    <col min="8" max="10" width="11" style="1" customWidth="1"/>
    <col min="11" max="11" width="8.42578125" style="1" customWidth="1"/>
    <col min="12" max="16384" width="9.140625" style="1"/>
  </cols>
  <sheetData>
    <row r="1" spans="1:11" ht="15" x14ac:dyDescent="0.25">
      <c r="A1" s="13" t="s">
        <v>19</v>
      </c>
    </row>
    <row r="3" spans="1:11" ht="39" thickBot="1" x14ac:dyDescent="0.25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8" t="s">
        <v>6</v>
      </c>
      <c r="G3" s="5" t="s">
        <v>13</v>
      </c>
      <c r="H3" s="7" t="s">
        <v>15</v>
      </c>
      <c r="I3" s="7" t="s">
        <v>16</v>
      </c>
      <c r="J3" s="7" t="s">
        <v>17</v>
      </c>
      <c r="K3" s="5" t="s">
        <v>13</v>
      </c>
    </row>
    <row r="4" spans="1:11" ht="20.100000000000001" customHeight="1" thickTop="1" x14ac:dyDescent="0.2">
      <c r="A4" s="2">
        <v>527201</v>
      </c>
      <c r="B4" s="3" t="s">
        <v>7</v>
      </c>
      <c r="C4" s="11">
        <v>802</v>
      </c>
      <c r="D4" s="11">
        <v>818</v>
      </c>
      <c r="E4" s="11">
        <v>716</v>
      </c>
      <c r="F4" s="11">
        <v>716</v>
      </c>
      <c r="G4" s="2" t="s">
        <v>14</v>
      </c>
      <c r="H4" s="9">
        <f>IF(SUM($C4,D4)=0,0,ROUND(D4/$C4*100,2))</f>
        <v>102</v>
      </c>
      <c r="I4" s="9">
        <f>IF(SUM($C4,E4)=0,0,ROUND(E4/$C4*100,2))</f>
        <v>89.28</v>
      </c>
      <c r="J4" s="9">
        <f>IF(SUM($C4,F4)=0,0,ROUND(F4/$C4*100,2))</f>
        <v>89.28</v>
      </c>
      <c r="K4" s="2" t="s">
        <v>0</v>
      </c>
    </row>
    <row r="5" spans="1:11" ht="20.100000000000001" customHeight="1" x14ac:dyDescent="0.2">
      <c r="A5" s="2">
        <v>527202</v>
      </c>
      <c r="B5" s="3" t="s">
        <v>8</v>
      </c>
      <c r="C5" s="11">
        <v>417</v>
      </c>
      <c r="D5" s="11">
        <v>420</v>
      </c>
      <c r="E5" s="11">
        <v>392</v>
      </c>
      <c r="F5" s="11">
        <v>392</v>
      </c>
      <c r="G5" s="2" t="s">
        <v>14</v>
      </c>
      <c r="H5" s="9">
        <f t="shared" ref="H5:H8" si="0">IF(SUM($C5,D5)=0,0,ROUND(D5/$C5*100,2))</f>
        <v>100.72</v>
      </c>
      <c r="I5" s="9">
        <f t="shared" ref="I5:I9" si="1">IF(SUM($C5,E5)=0,0,ROUND(E5/$C5*100,2))</f>
        <v>94</v>
      </c>
      <c r="J5" s="9">
        <f t="shared" ref="J5:J9" si="2">IF(SUM($C5,F5)=0,0,ROUND(F5/$C5*100,2))</f>
        <v>94</v>
      </c>
      <c r="K5" s="2" t="s">
        <v>0</v>
      </c>
    </row>
    <row r="6" spans="1:11" ht="20.100000000000001" customHeight="1" x14ac:dyDescent="0.2">
      <c r="A6" s="2">
        <v>527203</v>
      </c>
      <c r="B6" s="3" t="s">
        <v>9</v>
      </c>
      <c r="C6" s="11">
        <v>719</v>
      </c>
      <c r="D6" s="11">
        <v>753</v>
      </c>
      <c r="E6" s="11">
        <v>684</v>
      </c>
      <c r="F6" s="11">
        <v>684</v>
      </c>
      <c r="G6" s="2" t="s">
        <v>14</v>
      </c>
      <c r="H6" s="9">
        <f t="shared" si="0"/>
        <v>104.73</v>
      </c>
      <c r="I6" s="9">
        <f t="shared" si="1"/>
        <v>95.13</v>
      </c>
      <c r="J6" s="9">
        <f t="shared" si="2"/>
        <v>95.13</v>
      </c>
      <c r="K6" s="2" t="s">
        <v>0</v>
      </c>
    </row>
    <row r="7" spans="1:11" ht="20.100000000000001" customHeight="1" x14ac:dyDescent="0.2">
      <c r="A7" s="2">
        <v>527204</v>
      </c>
      <c r="B7" s="3" t="s">
        <v>10</v>
      </c>
      <c r="C7" s="11">
        <v>898</v>
      </c>
      <c r="D7" s="11">
        <v>932</v>
      </c>
      <c r="E7" s="11">
        <v>853</v>
      </c>
      <c r="F7" s="11">
        <v>853</v>
      </c>
      <c r="G7" s="2" t="s">
        <v>14</v>
      </c>
      <c r="H7" s="9">
        <f t="shared" si="0"/>
        <v>103.79</v>
      </c>
      <c r="I7" s="9">
        <f t="shared" si="1"/>
        <v>94.99</v>
      </c>
      <c r="J7" s="9">
        <f t="shared" si="2"/>
        <v>94.99</v>
      </c>
      <c r="K7" s="2" t="s">
        <v>0</v>
      </c>
    </row>
    <row r="8" spans="1:11" ht="20.100000000000001" customHeight="1" x14ac:dyDescent="0.2">
      <c r="A8" s="2">
        <v>527205</v>
      </c>
      <c r="B8" s="3" t="s">
        <v>11</v>
      </c>
      <c r="C8" s="11">
        <v>837</v>
      </c>
      <c r="D8" s="11">
        <v>839</v>
      </c>
      <c r="E8" s="11">
        <v>822</v>
      </c>
      <c r="F8" s="11">
        <v>822</v>
      </c>
      <c r="G8" s="2" t="s">
        <v>14</v>
      </c>
      <c r="H8" s="9">
        <f t="shared" si="0"/>
        <v>100.24</v>
      </c>
      <c r="I8" s="9">
        <f t="shared" si="1"/>
        <v>98.21</v>
      </c>
      <c r="J8" s="9">
        <f t="shared" si="2"/>
        <v>98.21</v>
      </c>
      <c r="K8" s="2" t="s">
        <v>0</v>
      </c>
    </row>
    <row r="9" spans="1:11" ht="22.5" customHeight="1" thickBot="1" x14ac:dyDescent="0.25">
      <c r="A9" s="5">
        <v>5272</v>
      </c>
      <c r="B9" s="6" t="s">
        <v>12</v>
      </c>
      <c r="C9" s="12">
        <f>SUM(C4:C8)</f>
        <v>3673</v>
      </c>
      <c r="D9" s="12">
        <f t="shared" ref="D9:E9" si="3">SUM(D4:D8)</f>
        <v>3762</v>
      </c>
      <c r="E9" s="12">
        <f t="shared" si="3"/>
        <v>3467</v>
      </c>
      <c r="F9" s="12">
        <f>SUM(F4:F8)</f>
        <v>3467</v>
      </c>
      <c r="G9" s="5" t="s">
        <v>14</v>
      </c>
      <c r="H9" s="10">
        <f>IF(SUM($C9,D9)=0,0,ROUND(D9/$C9*100,2))</f>
        <v>102.42</v>
      </c>
      <c r="I9" s="10">
        <f t="shared" si="1"/>
        <v>94.39</v>
      </c>
      <c r="J9" s="10">
        <f t="shared" si="2"/>
        <v>94.39</v>
      </c>
      <c r="K9" s="5" t="s">
        <v>0</v>
      </c>
    </row>
    <row r="10" spans="1:11" ht="22.5" customHeight="1" thickTop="1" x14ac:dyDescent="0.2">
      <c r="A10" s="14">
        <v>5272</v>
      </c>
      <c r="B10" s="15" t="s">
        <v>21</v>
      </c>
      <c r="C10" s="16">
        <v>3674</v>
      </c>
      <c r="D10" s="16">
        <v>3806</v>
      </c>
      <c r="E10" s="16">
        <v>3497</v>
      </c>
      <c r="F10" s="16">
        <v>3291</v>
      </c>
      <c r="G10" s="14" t="s">
        <v>14</v>
      </c>
      <c r="H10" s="17">
        <f t="shared" ref="H10:H11" si="4">IF(SUM($C10,D10)=0,0,ROUND(D10/$C10*100,2))</f>
        <v>103.59</v>
      </c>
      <c r="I10" s="17">
        <f t="shared" ref="I10:I11" si="5">IF(SUM($C10,E10)=0,0,ROUND(E10/$C10*100,2))</f>
        <v>95.18</v>
      </c>
      <c r="J10" s="17">
        <f t="shared" ref="J10:J11" si="6">IF(SUM($C10,F10)=0,0,ROUND(F10/$C10*100,2))</f>
        <v>89.58</v>
      </c>
      <c r="K10" s="14" t="s">
        <v>0</v>
      </c>
    </row>
    <row r="11" spans="1:11" ht="22.5" customHeight="1" thickBot="1" x14ac:dyDescent="0.25">
      <c r="A11" s="18">
        <v>5272</v>
      </c>
      <c r="B11" s="19" t="s">
        <v>18</v>
      </c>
      <c r="C11" s="20">
        <v>3660</v>
      </c>
      <c r="D11" s="20">
        <v>3775</v>
      </c>
      <c r="E11" s="20">
        <v>3535</v>
      </c>
      <c r="F11" s="20">
        <v>3535</v>
      </c>
      <c r="G11" s="18" t="s">
        <v>14</v>
      </c>
      <c r="H11" s="21">
        <f t="shared" si="4"/>
        <v>103.14</v>
      </c>
      <c r="I11" s="21">
        <f t="shared" si="5"/>
        <v>96.58</v>
      </c>
      <c r="J11" s="21">
        <f t="shared" si="6"/>
        <v>96.58</v>
      </c>
      <c r="K11" s="18" t="s">
        <v>0</v>
      </c>
    </row>
    <row r="12" spans="1:11" ht="13.5" thickTop="1" x14ac:dyDescent="0.2">
      <c r="A12" s="4" t="s">
        <v>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Neonatal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2025-03-02T07:30:42Z</dcterms:created>
  <dcterms:modified xsi:type="dcterms:W3CDTF">2025-03-03T13:09:21Z</dcterms:modified>
</cp:coreProperties>
</file>