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11B8A8C0-3EF1-47DD-918F-36E41E52E0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eonat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J13" i="1" l="1"/>
  <c r="I13" i="1"/>
  <c r="H13" i="1"/>
  <c r="J14" i="1" l="1"/>
  <c r="I14" i="1"/>
  <c r="H14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F9" i="1"/>
  <c r="E9" i="1"/>
  <c r="D9" i="1"/>
  <c r="C9" i="1"/>
  <c r="J9" i="1" l="1"/>
  <c r="I9" i="1"/>
  <c r="H9" i="1"/>
</calcChain>
</file>

<file path=xl/sharedStrings.xml><?xml version="1.0" encoding="utf-8"?>
<sst xmlns="http://schemas.openxmlformats.org/spreadsheetml/2006/main" count="50" uniqueCount="26">
  <si>
    <t>%</t>
  </si>
  <si>
    <t>KODE WILAYAH</t>
  </si>
  <si>
    <t>NAMA WILAYAH</t>
  </si>
  <si>
    <t>JMLH IBU HAMIL</t>
  </si>
  <si>
    <t>PELAYANAN NEONATAL K1</t>
  </si>
  <si>
    <t>PELAYANAN ATENATAL K4</t>
  </si>
  <si>
    <t>PELAYANAN TTD 90 Tablet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</si>
  <si>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</si>
  <si>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</si>
  <si>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</si>
  <si>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</si>
  <si>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</si>
  <si>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</si>
  <si>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</si>
  <si>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</si>
  <si>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CAKUPAN PELAYANAN K1</t>
  </si>
  <si>
    <t>CAKUPAN PELAYANAN K4</t>
  </si>
  <si>
    <t>CAKUPAN PELAYANAN TTD</t>
  </si>
  <si>
    <t>KOTA BIMA 2019</t>
  </si>
  <si>
    <t>KOTA BIMA 2020</t>
  </si>
  <si>
    <t>-</t>
  </si>
  <si>
    <t>KOTA BIMA 2021</t>
  </si>
  <si>
    <t>KOTA BIMA 2022</t>
  </si>
  <si>
    <t>Jumlah Ibu Hamil yang mendapatkan pelayanan Neonatal (K1), Atenatal (K4) dan TTD di rinci per Kecamatan di Kota Bima Tahun 2024</t>
  </si>
  <si>
    <t>Sumber: Bidang Kesehatan Keluarga,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</si>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</sst>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topLeftCell="A6" zoomScaleNormal="100" zoomScaleSheetLayoutView="100" workbookViewId="0">
      <selection activeCell="F12" sqref="F12"/>
    </sheetView>
  </sheetViews>
  <sheetFormatPr defaultRowHeight="12.75" x14ac:dyDescent="0.2"/>
  <cols>
    <col min="1" max="1" width="8.7109375" style="1" customWidth="1"/>
    <col min="2" max="2" width="14.85546875" style="1" customWidth="1"/>
    <col min="3" max="3" width="9.140625" style="1"/>
    <col min="4" max="6" width="11.85546875" style="1" customWidth="1"/>
    <col min="7" max="7" width="9.140625" style="1"/>
    <col min="8" max="10" width="11" style="1" customWidth="1"/>
    <col min="11" max="11" width="8.42578125" style="1" customWidth="1"/>
    <col min="12" max="16384" width="9.140625" style="1"/>
  </cols>
  <sheetData>
    <row r="1" spans="1:11" ht="15" x14ac:dyDescent="0.25">
      <c r="A1" s="13" t="s">
        <v>23</v>
      </c>
    </row>
    <row r="3" spans="1:11" ht="39" thickBot="1" x14ac:dyDescent="0.25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5" t="s">
        <v>13</v>
      </c>
      <c r="H3" s="7" t="s">
        <v>15</v>
      </c>
      <c r="I3" s="7" t="s">
        <v>16</v>
      </c>
      <c r="J3" s="7" t="s">
        <v>17</v>
      </c>
      <c r="K3" s="5" t="s">
        <v>13</v>
      </c>
    </row>
    <row r="4" spans="1:11" ht="20.100000000000001" customHeight="1" thickTop="1" x14ac:dyDescent="0.2">
      <c r="A4" s="2">
        <v>527201</v>
      </c>
      <c r="B4" s="3" t="s">
        <v>7</v>
      </c>
      <c r="C4" s="11">
        <v>599</v>
      </c>
      <c r="D4" s="11">
        <v>615</v>
      </c>
      <c r="E4" s="11">
        <v>545</v>
      </c>
      <c r="F4" s="11">
        <v>570</v>
      </c>
      <c r="G4" s="2" t="s">
        <v>14</v>
      </c>
      <c r="H4" s="9">
        <f>IF(COUNT(C4:D4)=0,"-",IF(SUM($C4,D4)=0,0,ROUND(D4/$C4*100,2)))</f>
        <v>102.67</v>
      </c>
      <c r="I4" s="9">
        <f>IF(COUNT(C4,E4)=0,"-",IF(SUM($C4,E4)=0,0,ROUND(E4/$C4*100,2)))</f>
        <v>90.98</v>
      </c>
      <c r="J4" s="9">
        <f>IF(COUNT(C4,F4)=0,"-",IF(SUM($C4,F4)=0,0,ROUND(F4/$C4*100,2)))</f>
        <v>95.16</v>
      </c>
      <c r="K4" s="2" t="s">
        <v>0</v>
      </c>
    </row>
    <row r="5" spans="1:11" ht="20.100000000000001" customHeight="1" x14ac:dyDescent="0.2">
      <c r="A5" s="2">
        <v>527202</v>
      </c>
      <c r="B5" s="3" t="s">
        <v>8</v>
      </c>
      <c r="C5" s="11">
        <v>352</v>
      </c>
      <c r="D5" s="11">
        <v>345</v>
      </c>
      <c r="E5" s="11">
        <v>278</v>
      </c>
      <c r="F5" s="11">
        <v>281</v>
      </c>
      <c r="G5" s="2" t="s">
        <v>14</v>
      </c>
      <c r="H5" s="9">
        <f t="shared" ref="H5:H14" si="0">IF(COUNT(C5:D5)=0,"-",IF(SUM($C5,D5)=0,0,ROUND(D5/$C5*100,2)))</f>
        <v>98.01</v>
      </c>
      <c r="I5" s="9">
        <f t="shared" ref="I5:I14" si="1">IF(COUNT(C5,E5)=0,"-",IF(SUM($C5,E5)=0,0,ROUND(E5/$C5*100,2)))</f>
        <v>78.98</v>
      </c>
      <c r="J5" s="9">
        <f t="shared" ref="J5:J14" si="2">IF(COUNT(C5,F5)=0,"-",IF(SUM($C5,F5)=0,0,ROUND(F5/$C5*100,2)))</f>
        <v>79.83</v>
      </c>
      <c r="K5" s="2" t="s">
        <v>0</v>
      </c>
    </row>
    <row r="6" spans="1:11" ht="20.100000000000001" customHeight="1" x14ac:dyDescent="0.2">
      <c r="A6" s="2">
        <v>527203</v>
      </c>
      <c r="B6" s="3" t="s">
        <v>9</v>
      </c>
      <c r="C6" s="11">
        <v>712</v>
      </c>
      <c r="D6" s="11">
        <v>626</v>
      </c>
      <c r="E6" s="11">
        <v>575</v>
      </c>
      <c r="F6" s="11">
        <v>566</v>
      </c>
      <c r="G6" s="2" t="s">
        <v>14</v>
      </c>
      <c r="H6" s="9">
        <f t="shared" si="0"/>
        <v>87.92</v>
      </c>
      <c r="I6" s="9">
        <f t="shared" si="1"/>
        <v>80.760000000000005</v>
      </c>
      <c r="J6" s="9">
        <f t="shared" si="2"/>
        <v>79.489999999999995</v>
      </c>
      <c r="K6" s="2" t="s">
        <v>0</v>
      </c>
    </row>
    <row r="7" spans="1:11" ht="20.100000000000001" customHeight="1" x14ac:dyDescent="0.2">
      <c r="A7" s="2">
        <v>527204</v>
      </c>
      <c r="B7" s="3" t="s">
        <v>10</v>
      </c>
      <c r="C7" s="11">
        <v>807</v>
      </c>
      <c r="D7" s="11">
        <v>620</v>
      </c>
      <c r="E7" s="11">
        <v>534</v>
      </c>
      <c r="F7" s="11">
        <v>754</v>
      </c>
      <c r="G7" s="2" t="s">
        <v>14</v>
      </c>
      <c r="H7" s="9">
        <f t="shared" si="0"/>
        <v>76.83</v>
      </c>
      <c r="I7" s="9">
        <f t="shared" si="1"/>
        <v>66.17</v>
      </c>
      <c r="J7" s="9">
        <f t="shared" si="2"/>
        <v>93.43</v>
      </c>
      <c r="K7" s="2" t="s">
        <v>0</v>
      </c>
    </row>
    <row r="8" spans="1:11" ht="20.100000000000001" customHeight="1" x14ac:dyDescent="0.2">
      <c r="A8" s="2">
        <v>527205</v>
      </c>
      <c r="B8" s="3" t="s">
        <v>11</v>
      </c>
      <c r="C8" s="11">
        <v>660</v>
      </c>
      <c r="D8" s="11">
        <v>619</v>
      </c>
      <c r="E8" s="11">
        <v>580</v>
      </c>
      <c r="F8" s="11">
        <v>580</v>
      </c>
      <c r="G8" s="2" t="s">
        <v>14</v>
      </c>
      <c r="H8" s="9">
        <f t="shared" si="0"/>
        <v>93.79</v>
      </c>
      <c r="I8" s="9">
        <f t="shared" si="1"/>
        <v>87.88</v>
      </c>
      <c r="J8" s="9">
        <f t="shared" si="2"/>
        <v>87.88</v>
      </c>
      <c r="K8" s="2" t="s">
        <v>0</v>
      </c>
    </row>
    <row r="9" spans="1:11" ht="22.5" customHeight="1" thickBot="1" x14ac:dyDescent="0.25">
      <c r="A9" s="5">
        <v>5272</v>
      </c>
      <c r="B9" s="6" t="s">
        <v>12</v>
      </c>
      <c r="C9" s="12">
        <f>IF(COUNT(C4:C8)=0,"-",SUM(C4:C8))</f>
        <v>3130</v>
      </c>
      <c r="D9" s="12">
        <f t="shared" ref="D9:F9" si="3">IF(COUNT(D4:D8)=0,"-",SUM(D4:D8))</f>
        <v>2825</v>
      </c>
      <c r="E9" s="12">
        <f t="shared" si="3"/>
        <v>2512</v>
      </c>
      <c r="F9" s="12">
        <f t="shared" si="3"/>
        <v>2751</v>
      </c>
      <c r="G9" s="5" t="s">
        <v>14</v>
      </c>
      <c r="H9" s="10">
        <f t="shared" si="0"/>
        <v>90.26</v>
      </c>
      <c r="I9" s="10">
        <f t="shared" si="1"/>
        <v>80.260000000000005</v>
      </c>
      <c r="J9" s="10">
        <f t="shared" si="2"/>
        <v>87.89</v>
      </c>
      <c r="K9" s="5" t="s">
        <v>0</v>
      </c>
    </row>
    <row r="10" spans="1:11" ht="20.100000000000001" customHeight="1" thickTop="1" x14ac:dyDescent="0.2">
      <c r="A10" s="14">
        <v>5272</v>
      </c>
      <c r="B10" s="15" t="s">
        <v>25</v>
      </c>
      <c r="C10" s="16">
        <v>3622</v>
      </c>
      <c r="D10" s="16">
        <v>3434</v>
      </c>
      <c r="E10" s="16">
        <v>2935</v>
      </c>
      <c r="F10" s="16">
        <v>2976</v>
      </c>
      <c r="G10" s="14" t="s">
        <v>14</v>
      </c>
      <c r="H10" s="17">
        <v>94.81</v>
      </c>
      <c r="I10" s="17">
        <v>81.03</v>
      </c>
      <c r="J10" s="17">
        <v>82.16</v>
      </c>
      <c r="K10" s="14" t="s">
        <v>0</v>
      </c>
    </row>
    <row r="11" spans="1:11" ht="20.100000000000001" customHeight="1" x14ac:dyDescent="0.2">
      <c r="A11" s="26">
        <v>5272</v>
      </c>
      <c r="B11" s="27" t="s">
        <v>22</v>
      </c>
      <c r="C11" s="28">
        <v>3590</v>
      </c>
      <c r="D11" s="28">
        <v>3547</v>
      </c>
      <c r="E11" s="28">
        <v>3380</v>
      </c>
      <c r="F11" s="28">
        <v>2980</v>
      </c>
      <c r="G11" s="26" t="s">
        <v>14</v>
      </c>
      <c r="H11" s="29">
        <v>98.8</v>
      </c>
      <c r="I11" s="29">
        <v>94.15</v>
      </c>
      <c r="J11" s="29">
        <v>83.01</v>
      </c>
      <c r="K11" s="26" t="s">
        <v>0</v>
      </c>
    </row>
    <row r="12" spans="1:11" ht="20.100000000000001" customHeight="1" x14ac:dyDescent="0.2">
      <c r="A12" s="22">
        <v>5272</v>
      </c>
      <c r="B12" s="23" t="s">
        <v>21</v>
      </c>
      <c r="C12" s="24" t="s">
        <v>20</v>
      </c>
      <c r="D12" s="24" t="s">
        <v>20</v>
      </c>
      <c r="E12" s="24" t="s">
        <v>20</v>
      </c>
      <c r="F12" s="24" t="s">
        <v>20</v>
      </c>
      <c r="G12" s="22" t="s">
        <v>14</v>
      </c>
      <c r="H12" s="25" t="str">
        <f t="shared" si="0"/>
        <v>-</v>
      </c>
      <c r="I12" s="25" t="str">
        <f t="shared" si="1"/>
        <v>-</v>
      </c>
      <c r="J12" s="25" t="str">
        <f t="shared" si="2"/>
        <v>-</v>
      </c>
      <c r="K12" s="22" t="s">
        <v>0</v>
      </c>
    </row>
    <row r="13" spans="1:11" ht="20.100000000000001" customHeight="1" x14ac:dyDescent="0.2">
      <c r="A13" s="22">
        <v>5272</v>
      </c>
      <c r="B13" s="23" t="s">
        <v>19</v>
      </c>
      <c r="C13" s="24">
        <v>3673</v>
      </c>
      <c r="D13" s="24">
        <v>3762</v>
      </c>
      <c r="E13" s="24">
        <v>3467</v>
      </c>
      <c r="F13" s="24">
        <v>3467</v>
      </c>
      <c r="G13" s="22" t="s">
        <v>14</v>
      </c>
      <c r="H13" s="25">
        <f t="shared" ref="H13" si="4">IF(COUNT(C13:D13)=0,"-",IF(SUM($C13,D13)=0,0,ROUND(D13/$C13*100,2)))</f>
        <v>102.42</v>
      </c>
      <c r="I13" s="25">
        <f t="shared" ref="I13" si="5">IF(COUNT(C13,E13)=0,"-",IF(SUM($C13,E13)=0,0,ROUND(E13/$C13*100,2)))</f>
        <v>94.39</v>
      </c>
      <c r="J13" s="25">
        <f t="shared" ref="J13" si="6">IF(COUNT(C13,F13)=0,"-",IF(SUM($C13,F13)=0,0,ROUND(F13/$C13*100,2)))</f>
        <v>94.39</v>
      </c>
      <c r="K13" s="22" t="s">
        <v>0</v>
      </c>
    </row>
    <row r="14" spans="1:11" ht="20.100000000000001" customHeight="1" thickBot="1" x14ac:dyDescent="0.25">
      <c r="A14" s="18">
        <v>5272</v>
      </c>
      <c r="B14" s="19" t="s">
        <v>18</v>
      </c>
      <c r="C14" s="20">
        <v>3674</v>
      </c>
      <c r="D14" s="20">
        <v>3806</v>
      </c>
      <c r="E14" s="20">
        <v>3497</v>
      </c>
      <c r="F14" s="20">
        <v>3291</v>
      </c>
      <c r="G14" s="18" t="s">
        <v>14</v>
      </c>
      <c r="H14" s="21">
        <f t="shared" si="0"/>
        <v>103.59</v>
      </c>
      <c r="I14" s="21">
        <f t="shared" si="1"/>
        <v>95.18</v>
      </c>
      <c r="J14" s="21">
        <f t="shared" si="2"/>
        <v>89.58</v>
      </c>
      <c r="K14" s="18" t="s">
        <v>0</v>
      </c>
    </row>
    <row r="15" spans="1:11" ht="13.5" thickTop="1" x14ac:dyDescent="0.2">
      <c r="A15" s="4" t="s">
        <v>24</v>
      </c>
    </row>
  </sheetData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Neonatal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2025-03-02T07:30:42Z</dcterms:created>
  <dcterms:modified xsi:type="dcterms:W3CDTF">2025-06-28T15:06:04Z</dcterms:modified>
</cp:coreProperties>
</file>