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95" yWindow="1020" windowWidth="17850" windowHeight="9180"/>
  </bookViews>
  <sheets>
    <sheet name="Rekap Kekerasan pd Anak" sheetId="1" r:id="rId1"/>
  </sheets>
  <definedNames>
    <definedName name="_xlnm.Print_Area" localSheetId="0">'Rekap Kekerasan pd Anak'!$A$1:$AA$16</definedName>
  </definedNames>
  <calcPr calcId="144525"/>
</workbook>
</file>

<file path=xl/calcChain.xml><?xml version="1.0" encoding="utf-8"?>
<calcChain xmlns="http://schemas.openxmlformats.org/spreadsheetml/2006/main">
  <c r="AA9" i="1" l="1"/>
  <c r="Y9" i="1" l="1"/>
  <c r="Z8" i="1"/>
  <c r="Z7" i="1"/>
  <c r="Z6" i="1"/>
  <c r="Z5" i="1"/>
  <c r="Z4" i="1"/>
  <c r="V9" i="1"/>
  <c r="W8" i="1"/>
  <c r="W7" i="1"/>
  <c r="W6" i="1"/>
  <c r="W5" i="1"/>
  <c r="W4" i="1"/>
  <c r="S9" i="1"/>
  <c r="T8" i="1"/>
  <c r="T7" i="1"/>
  <c r="T6" i="1"/>
  <c r="T5" i="1"/>
  <c r="T4" i="1"/>
  <c r="P9" i="1"/>
  <c r="Q8" i="1"/>
  <c r="Q7" i="1"/>
  <c r="Q6" i="1"/>
  <c r="Q5" i="1"/>
  <c r="Q4" i="1"/>
  <c r="M9" i="1"/>
  <c r="N8" i="1"/>
  <c r="N7" i="1"/>
  <c r="N6" i="1"/>
  <c r="N5" i="1"/>
  <c r="N4" i="1"/>
  <c r="J9" i="1"/>
  <c r="K8" i="1"/>
  <c r="K7" i="1"/>
  <c r="K6" i="1"/>
  <c r="K5" i="1"/>
  <c r="K4" i="1"/>
  <c r="G9" i="1"/>
  <c r="H8" i="1"/>
  <c r="H7" i="1"/>
  <c r="H6" i="1"/>
  <c r="H5" i="1"/>
  <c r="H4" i="1"/>
  <c r="D9" i="1"/>
  <c r="F9" i="1"/>
  <c r="I9" i="1"/>
  <c r="L9" i="1"/>
  <c r="O9" i="1"/>
  <c r="R9" i="1"/>
  <c r="E9" i="1" l="1"/>
  <c r="T9" i="1"/>
  <c r="N9" i="1"/>
  <c r="Z9" i="1"/>
  <c r="W9" i="1"/>
  <c r="Q9" i="1"/>
  <c r="K9" i="1"/>
  <c r="H9" i="1"/>
  <c r="U9" i="1"/>
  <c r="X9" i="1"/>
  <c r="C9" i="1" l="1"/>
</calcChain>
</file>

<file path=xl/sharedStrings.xml><?xml version="1.0" encoding="utf-8"?>
<sst xmlns="http://schemas.openxmlformats.org/spreadsheetml/2006/main" count="51" uniqueCount="37">
  <si>
    <t>Satuan : Kasus</t>
  </si>
  <si>
    <t>KECAMATAN</t>
  </si>
  <si>
    <t>RASANAE BARAT</t>
  </si>
  <si>
    <t>RASANAE TIMUR</t>
  </si>
  <si>
    <t>ASAKOTA</t>
  </si>
  <si>
    <t>RABA</t>
  </si>
  <si>
    <t>MPUNDA</t>
  </si>
  <si>
    <t>KOTA BIMA</t>
  </si>
  <si>
    <t>Tahun 2021</t>
  </si>
  <si>
    <t>Tahun 2020</t>
  </si>
  <si>
    <t>Tahun 2019</t>
  </si>
  <si>
    <t>Lk + Pr</t>
  </si>
  <si>
    <t>JUMLAH
KASUS YANG
DIDAMPINGI/
DIFASILITASI</t>
  </si>
  <si>
    <t/>
  </si>
  <si>
    <t>Tahun 2022</t>
  </si>
  <si>
    <t>Tahun 2023</t>
  </si>
  <si>
    <t>JENIS KEKERASAN YANG DI ALAMI Fisik Lk</t>
  </si>
  <si>
    <t>JENIS KEKERASAN YANG DI ALAMI Psikis Lk</t>
  </si>
  <si>
    <t>JENIS KEKERASAN YANG DI ALAMI Seksual Lk</t>
  </si>
  <si>
    <t>JENIS KEKERASAN YANG DI ALAMI Seksual  Pr</t>
  </si>
  <si>
    <t>JENIS KEKERASAN YANG DI ALAMI Eksploitasi Lk</t>
  </si>
  <si>
    <t>JENIS KEKERASAN YANG DI ALAMI Eksploitasi Pr</t>
  </si>
  <si>
    <t xml:space="preserve"> JENIS KEKERASAN YANG DI ALAMI Trafficking Lk</t>
  </si>
  <si>
    <t xml:space="preserve"> JENIS KEKERASAN YANG DI ALAMI Trafficking Pr</t>
  </si>
  <si>
    <t>JENIS KEKERASAN YANG DI ALAMI Penelantaran Lk</t>
  </si>
  <si>
    <t>JENIS KEKERASAN YANG DI ALAMI Fisik Pr</t>
  </si>
  <si>
    <t>JENIS KEKERASAN YANG DI ALAMI Penelantaran Pr</t>
  </si>
  <si>
    <t>JENIS KEKERASAN YANG DI ALAMI Lainnya Lk</t>
  </si>
  <si>
    <t>JENIS KEKERASAN YANG DI ALAMI Lainnya Pr</t>
  </si>
  <si>
    <t xml:space="preserve">KODE WILAYAH </t>
  </si>
  <si>
    <t>JUMLAH KASUS       Lk</t>
  </si>
  <si>
    <t>JUMLAH KASUS       Pr</t>
  </si>
  <si>
    <t>TOTAL       Lk + Pr</t>
  </si>
  <si>
    <t>TOTAL                            Lk + Pr</t>
  </si>
  <si>
    <t>JENIS KEKERASAN YANG DI ALAMI Psikis Pr</t>
  </si>
  <si>
    <t>Sumber :Dinas Pemberdayaan Perempuan dan Perlindungan Anak Kota Bima, Tahun 2025</t>
  </si>
  <si>
    <t>Rekapitulasi Kasus Anak Korban Kekerasan di Kota Bima Tahun 2024 di rinci Menurut Jenis Kekerasan Yang Dialami dan Jenis Kelamin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</si>
</sst>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</borders>
  <cellStyleXfs count="2">
    <xf numFmtId="0" fontId="0" fillId="0" borderId="0"/>
    <xf numFmtId="0" fontId="8" fillId="0" borderId="0"/>
  </cellStyleXfs>
  <cellXfs count="61">
    <xf numFmtId="0" fontId="0" fillId="0" borderId="0" xfId="0"/>
    <xf numFmtId="0" fontId="2" fillId="0" borderId="1" xfId="0" applyFont="1" applyBorder="1" applyAlignment="1" applyProtection="1">
      <alignment horizontal="right" vertical="center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 indent="1"/>
      <protection locked="0"/>
    </xf>
    <xf numFmtId="0" fontId="2" fillId="0" borderId="2" xfId="0" applyNumberFormat="1" applyFont="1" applyFill="1" applyBorder="1" applyAlignment="1" applyProtection="1">
      <alignment horizontal="left" vertical="center" indent="1"/>
      <protection locked="0"/>
    </xf>
    <xf numFmtId="3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3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3" fontId="5" fillId="2" borderId="3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 wrapText="1"/>
    </xf>
    <xf numFmtId="3" fontId="2" fillId="0" borderId="1" xfId="0" applyNumberFormat="1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3" fontId="5" fillId="2" borderId="7" xfId="0" applyNumberFormat="1" applyFont="1" applyFill="1" applyBorder="1" applyAlignment="1" applyProtection="1">
      <alignment horizontal="center" vertical="center"/>
    </xf>
    <xf numFmtId="3" fontId="2" fillId="0" borderId="6" xfId="0" applyNumberFormat="1" applyFont="1" applyFill="1" applyBorder="1" applyAlignment="1" applyProtection="1">
      <alignment horizontal="center" vertical="center"/>
      <protection locked="0"/>
    </xf>
    <xf numFmtId="3" fontId="2" fillId="0" borderId="5" xfId="0" applyNumberFormat="1" applyFont="1" applyFill="1" applyBorder="1" applyAlignment="1" applyProtection="1">
      <alignment horizontal="center" vertical="center"/>
      <protection locked="0"/>
    </xf>
    <xf numFmtId="3" fontId="2" fillId="0" borderId="10" xfId="0" applyNumberFormat="1" applyFont="1" applyBorder="1" applyAlignment="1" applyProtection="1">
      <alignment horizontal="center" vertical="center" wrapText="1"/>
    </xf>
    <xf numFmtId="3" fontId="2" fillId="0" borderId="8" xfId="0" applyNumberFormat="1" applyFont="1" applyBorder="1" applyAlignment="1" applyProtection="1">
      <alignment horizontal="center" vertical="center" wrapText="1"/>
    </xf>
    <xf numFmtId="3" fontId="5" fillId="2" borderId="11" xfId="0" applyNumberFormat="1" applyFont="1" applyFill="1" applyBorder="1" applyAlignment="1" applyProtection="1">
      <alignment horizontal="center" vertical="center"/>
    </xf>
    <xf numFmtId="3" fontId="2" fillId="0" borderId="10" xfId="0" applyNumberFormat="1" applyFont="1" applyFill="1" applyBorder="1" applyAlignment="1" applyProtection="1">
      <alignment horizontal="center" vertical="center"/>
    </xf>
    <xf numFmtId="3" fontId="2" fillId="0" borderId="9" xfId="0" applyNumberFormat="1" applyFont="1" applyFill="1" applyBorder="1" applyAlignment="1" applyProtection="1">
      <alignment horizontal="center" vertical="center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3" fontId="3" fillId="0" borderId="10" xfId="0" applyNumberFormat="1" applyFont="1" applyBorder="1" applyAlignment="1" applyProtection="1">
      <alignment horizontal="center" vertical="center" wrapText="1"/>
    </xf>
    <xf numFmtId="3" fontId="3" fillId="0" borderId="8" xfId="0" applyNumberFormat="1" applyFont="1" applyBorder="1" applyAlignment="1" applyProtection="1">
      <alignment horizontal="center" vertical="center" wrapText="1"/>
    </xf>
    <xf numFmtId="3" fontId="3" fillId="0" borderId="10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3" fontId="2" fillId="0" borderId="6" xfId="0" applyNumberFormat="1" applyFont="1" applyFill="1" applyBorder="1" applyAlignment="1" applyProtection="1">
      <alignment horizontal="center" vertical="center"/>
    </xf>
    <xf numFmtId="3" fontId="2" fillId="0" borderId="5" xfId="0" applyNumberFormat="1" applyFont="1" applyFill="1" applyBorder="1" applyAlignment="1" applyProtection="1">
      <alignment horizontal="center" vertical="center"/>
    </xf>
    <xf numFmtId="3" fontId="2" fillId="0" borderId="6" xfId="0" applyNumberFormat="1" applyFont="1" applyBorder="1" applyAlignment="1" applyProtection="1">
      <alignment horizontal="center" vertical="center" wrapText="1"/>
    </xf>
    <xf numFmtId="3" fontId="2" fillId="0" borderId="4" xfId="0" applyNumberFormat="1" applyFont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3" fontId="5" fillId="0" borderId="6" xfId="0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/>
    </xf>
    <xf numFmtId="3" fontId="5" fillId="0" borderId="10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3" fontId="2" fillId="0" borderId="13" xfId="0" applyNumberFormat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showGridLines="0" tabSelected="1" view="pageBreakPreview" zoomScale="80" zoomScaleNormal="100" zoomScaleSheetLayoutView="80" workbookViewId="0">
      <selection activeCell="D5" sqref="D5"/>
    </sheetView>
  </sheetViews>
  <sheetFormatPr defaultRowHeight="12.75"/>
  <cols>
    <col min="1" max="1" width="8.28515625" style="3" customWidth="1"/>
    <col min="2" max="2" width="13.7109375" style="3" customWidth="1"/>
    <col min="3" max="5" width="6.85546875" style="3" customWidth="1"/>
    <col min="6" max="7" width="13.140625" style="3" customWidth="1"/>
    <col min="8" max="8" width="8" style="3" customWidth="1"/>
    <col min="9" max="10" width="13.140625" style="3" customWidth="1"/>
    <col min="11" max="11" width="8" style="3" customWidth="1"/>
    <col min="12" max="13" width="13.140625" style="3" customWidth="1"/>
    <col min="14" max="14" width="8" style="3" customWidth="1"/>
    <col min="15" max="16" width="13.140625" style="3" customWidth="1"/>
    <col min="17" max="17" width="10" style="3" customWidth="1"/>
    <col min="18" max="19" width="13.140625" style="3" customWidth="1"/>
    <col min="20" max="20" width="8" style="3" customWidth="1"/>
    <col min="21" max="22" width="13.140625" style="3" customWidth="1"/>
    <col min="23" max="23" width="8" style="3" customWidth="1"/>
    <col min="24" max="25" width="13.140625" style="3" customWidth="1"/>
    <col min="26" max="26" width="8" style="3" customWidth="1"/>
    <col min="27" max="27" width="13.42578125" style="3" customWidth="1"/>
    <col min="28" max="16384" width="9.140625" style="3"/>
  </cols>
  <sheetData>
    <row r="1" spans="1:27" ht="27" customHeight="1">
      <c r="A1" s="55" t="s">
        <v>36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2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1"/>
      <c r="M2" s="4"/>
      <c r="N2" s="4"/>
      <c r="O2" s="1"/>
      <c r="P2" s="4"/>
      <c r="Q2" s="4"/>
      <c r="R2" s="1"/>
      <c r="S2" s="4"/>
      <c r="T2" s="4"/>
      <c r="U2" s="1"/>
      <c r="V2" s="4"/>
      <c r="W2" s="4"/>
      <c r="X2" s="1"/>
      <c r="Y2" s="4"/>
      <c r="Z2" s="1"/>
      <c r="AA2" s="1" t="s">
        <v>0</v>
      </c>
    </row>
    <row r="3" spans="1:27" ht="58.5" customHeight="1" thickBot="1">
      <c r="A3" s="52" t="s">
        <v>29</v>
      </c>
      <c r="B3" s="26" t="s">
        <v>1</v>
      </c>
      <c r="C3" s="45" t="s">
        <v>30</v>
      </c>
      <c r="D3" s="46" t="s">
        <v>31</v>
      </c>
      <c r="E3" s="47" t="s">
        <v>32</v>
      </c>
      <c r="F3" s="46" t="s">
        <v>16</v>
      </c>
      <c r="G3" s="46" t="s">
        <v>25</v>
      </c>
      <c r="H3" s="46" t="s">
        <v>33</v>
      </c>
      <c r="I3" s="45" t="s">
        <v>17</v>
      </c>
      <c r="J3" s="46" t="s">
        <v>34</v>
      </c>
      <c r="K3" s="46" t="s">
        <v>33</v>
      </c>
      <c r="L3" s="53" t="s">
        <v>18</v>
      </c>
      <c r="M3" s="46" t="s">
        <v>19</v>
      </c>
      <c r="N3" s="46" t="s">
        <v>33</v>
      </c>
      <c r="O3" s="45" t="s">
        <v>20</v>
      </c>
      <c r="P3" s="46" t="s">
        <v>21</v>
      </c>
      <c r="Q3" s="46" t="s">
        <v>33</v>
      </c>
      <c r="R3" s="53" t="s">
        <v>22</v>
      </c>
      <c r="S3" s="46" t="s">
        <v>23</v>
      </c>
      <c r="T3" s="46" t="s">
        <v>33</v>
      </c>
      <c r="U3" s="45" t="s">
        <v>24</v>
      </c>
      <c r="V3" s="46" t="s">
        <v>26</v>
      </c>
      <c r="W3" s="47" t="s">
        <v>11</v>
      </c>
      <c r="X3" s="46" t="s">
        <v>27</v>
      </c>
      <c r="Y3" s="46" t="s">
        <v>28</v>
      </c>
      <c r="Z3" s="46" t="s">
        <v>11</v>
      </c>
      <c r="AA3" s="54" t="s">
        <v>12</v>
      </c>
    </row>
    <row r="4" spans="1:27" ht="20.25" customHeight="1" thickTop="1">
      <c r="A4" s="5">
        <v>527201</v>
      </c>
      <c r="B4" s="13" t="s">
        <v>2</v>
      </c>
      <c r="C4" s="43">
        <v>2</v>
      </c>
      <c r="D4" s="24">
        <v>3</v>
      </c>
      <c r="E4" s="37">
        <v>5</v>
      </c>
      <c r="F4" s="7">
        <v>1</v>
      </c>
      <c r="G4" s="14">
        <v>1</v>
      </c>
      <c r="H4" s="24">
        <f>IF(AND(F4="",G4=""),"",IF(SUM(F4,G4)=0,0,SUM(F4,G4)))</f>
        <v>2</v>
      </c>
      <c r="I4" s="35">
        <v>0</v>
      </c>
      <c r="J4" s="14">
        <v>0</v>
      </c>
      <c r="K4" s="30">
        <f>IF(AND(I4="",J4=""),"",IF(SUM(I4,J4)=0,0,SUM(I4,J4)))</f>
        <v>0</v>
      </c>
      <c r="L4" s="21">
        <v>1</v>
      </c>
      <c r="M4" s="14">
        <v>2</v>
      </c>
      <c r="N4" s="24">
        <f>IF(AND(L4="",M4=""),"",IF(SUM(L4,M4)=0,0,SUM(L4,M4)))</f>
        <v>3</v>
      </c>
      <c r="O4" s="60">
        <v>0</v>
      </c>
      <c r="P4" s="7">
        <v>0</v>
      </c>
      <c r="Q4" s="30">
        <f>IF(AND(O4="",P4=""),"",IF(SUM(O4,P4)=0,0,SUM(O4,P4)))</f>
        <v>0</v>
      </c>
      <c r="R4" s="60">
        <v>0</v>
      </c>
      <c r="S4" s="7">
        <v>0</v>
      </c>
      <c r="T4" s="24">
        <f>IF(AND(R4="",S4=""),"",IF(SUM(R4,S4)=0,0,SUM(R4,S4)))</f>
        <v>0</v>
      </c>
      <c r="U4" s="60">
        <v>0</v>
      </c>
      <c r="V4" s="7">
        <v>0</v>
      </c>
      <c r="W4" s="30">
        <f>IF(AND(U4="",V4=""),"",IF(SUM(U4,V4)=0,0,SUM(U4,V4)))</f>
        <v>0</v>
      </c>
      <c r="X4" s="60">
        <v>0</v>
      </c>
      <c r="Y4" s="7">
        <v>0</v>
      </c>
      <c r="Z4" s="24">
        <f>IF(AND(X4="",Y4=""),"",IF(SUM(X4,Y4)=0,0,SUM(X4,Y4)))</f>
        <v>0</v>
      </c>
      <c r="AA4" s="43">
        <v>5</v>
      </c>
    </row>
    <row r="5" spans="1:27" ht="20.25" customHeight="1">
      <c r="A5" s="5">
        <v>527202</v>
      </c>
      <c r="B5" s="13" t="s">
        <v>3</v>
      </c>
      <c r="C5" s="43">
        <v>1</v>
      </c>
      <c r="D5" s="24">
        <v>3</v>
      </c>
      <c r="E5" s="37">
        <v>4</v>
      </c>
      <c r="F5" s="7">
        <v>1</v>
      </c>
      <c r="G5" s="14">
        <v>1</v>
      </c>
      <c r="H5" s="24">
        <f t="shared" ref="H5:H8" si="0">IF(AND(F5="",G5=""),"",IF(SUM(F5,G5)=0,0,SUM(F5,G5)))</f>
        <v>2</v>
      </c>
      <c r="I5" s="35">
        <v>0</v>
      </c>
      <c r="J5" s="14">
        <v>0</v>
      </c>
      <c r="K5" s="30">
        <f t="shared" ref="K5:K8" si="1">IF(AND(I5="",J5=""),"",IF(SUM(I5,J5)=0,0,SUM(I5,J5)))</f>
        <v>0</v>
      </c>
      <c r="L5" s="21">
        <v>0</v>
      </c>
      <c r="M5" s="14">
        <v>2</v>
      </c>
      <c r="N5" s="24">
        <f t="shared" ref="N5:N8" si="2">IF(AND(L5="",M5=""),"",IF(SUM(L5,M5)=0,0,SUM(L5,M5)))</f>
        <v>2</v>
      </c>
      <c r="O5" s="35">
        <v>0</v>
      </c>
      <c r="P5" s="7">
        <v>0</v>
      </c>
      <c r="Q5" s="30">
        <f t="shared" ref="Q5:Q8" si="3">IF(AND(O5="",P5=""),"",IF(SUM(O5,P5)=0,0,SUM(O5,P5)))</f>
        <v>0</v>
      </c>
      <c r="R5" s="35">
        <v>0</v>
      </c>
      <c r="S5" s="7">
        <v>0</v>
      </c>
      <c r="T5" s="24">
        <f t="shared" ref="T5:T8" si="4">IF(AND(R5="",S5=""),"",IF(SUM(R5,S5)=0,0,SUM(R5,S5)))</f>
        <v>0</v>
      </c>
      <c r="U5" s="35">
        <v>0</v>
      </c>
      <c r="V5" s="7">
        <v>0</v>
      </c>
      <c r="W5" s="30">
        <f t="shared" ref="W5:W8" si="5">IF(AND(U5="",V5=""),"",IF(SUM(U5,V5)=0,0,SUM(U5,V5)))</f>
        <v>0</v>
      </c>
      <c r="X5" s="35">
        <v>0</v>
      </c>
      <c r="Y5" s="7">
        <v>0</v>
      </c>
      <c r="Z5" s="24">
        <f t="shared" ref="Z5:Z8" si="6">IF(AND(X5="",Y5=""),"",IF(SUM(X5,Y5)=0,0,SUM(X5,Y5)))</f>
        <v>0</v>
      </c>
      <c r="AA5" s="43">
        <v>4</v>
      </c>
    </row>
    <row r="6" spans="1:27" ht="20.25" customHeight="1">
      <c r="A6" s="5">
        <v>527203</v>
      </c>
      <c r="B6" s="13" t="s">
        <v>4</v>
      </c>
      <c r="C6" s="43">
        <v>1</v>
      </c>
      <c r="D6" s="24">
        <v>4</v>
      </c>
      <c r="E6" s="37">
        <v>5</v>
      </c>
      <c r="F6" s="7">
        <v>1</v>
      </c>
      <c r="G6" s="14">
        <v>1</v>
      </c>
      <c r="H6" s="24">
        <f t="shared" si="0"/>
        <v>2</v>
      </c>
      <c r="I6" s="35">
        <v>0</v>
      </c>
      <c r="J6" s="14">
        <v>0</v>
      </c>
      <c r="K6" s="30">
        <f t="shared" si="1"/>
        <v>0</v>
      </c>
      <c r="L6" s="21">
        <v>0</v>
      </c>
      <c r="M6" s="14">
        <v>3</v>
      </c>
      <c r="N6" s="24">
        <f t="shared" si="2"/>
        <v>3</v>
      </c>
      <c r="O6" s="35">
        <v>0</v>
      </c>
      <c r="P6" s="7">
        <v>0</v>
      </c>
      <c r="Q6" s="30">
        <f t="shared" si="3"/>
        <v>0</v>
      </c>
      <c r="R6" s="35">
        <v>0</v>
      </c>
      <c r="S6" s="7">
        <v>0</v>
      </c>
      <c r="T6" s="24">
        <f t="shared" si="4"/>
        <v>0</v>
      </c>
      <c r="U6" s="35">
        <v>0</v>
      </c>
      <c r="V6" s="7">
        <v>0</v>
      </c>
      <c r="W6" s="30">
        <f t="shared" si="5"/>
        <v>0</v>
      </c>
      <c r="X6" s="35">
        <v>0</v>
      </c>
      <c r="Y6" s="7">
        <v>0</v>
      </c>
      <c r="Z6" s="24">
        <f t="shared" si="6"/>
        <v>0</v>
      </c>
      <c r="AA6" s="43">
        <v>5</v>
      </c>
    </row>
    <row r="7" spans="1:27" ht="20.25" customHeight="1">
      <c r="A7" s="5">
        <v>527204</v>
      </c>
      <c r="B7" s="13" t="s">
        <v>5</v>
      </c>
      <c r="C7" s="43">
        <v>0</v>
      </c>
      <c r="D7" s="24">
        <v>7</v>
      </c>
      <c r="E7" s="37">
        <v>7</v>
      </c>
      <c r="F7" s="7">
        <v>0</v>
      </c>
      <c r="G7" s="14">
        <v>1</v>
      </c>
      <c r="H7" s="24">
        <f t="shared" si="0"/>
        <v>1</v>
      </c>
      <c r="I7" s="35">
        <v>0</v>
      </c>
      <c r="J7" s="14">
        <v>0</v>
      </c>
      <c r="K7" s="30">
        <f t="shared" si="1"/>
        <v>0</v>
      </c>
      <c r="L7" s="21">
        <v>0</v>
      </c>
      <c r="M7" s="14">
        <v>6</v>
      </c>
      <c r="N7" s="24">
        <f t="shared" si="2"/>
        <v>6</v>
      </c>
      <c r="O7" s="35">
        <v>0</v>
      </c>
      <c r="P7" s="7">
        <v>0</v>
      </c>
      <c r="Q7" s="30">
        <f t="shared" si="3"/>
        <v>0</v>
      </c>
      <c r="R7" s="35">
        <v>0</v>
      </c>
      <c r="S7" s="7">
        <v>0</v>
      </c>
      <c r="T7" s="24">
        <f t="shared" si="4"/>
        <v>0</v>
      </c>
      <c r="U7" s="35">
        <v>0</v>
      </c>
      <c r="V7" s="7">
        <v>0</v>
      </c>
      <c r="W7" s="30">
        <f t="shared" si="5"/>
        <v>0</v>
      </c>
      <c r="X7" s="35">
        <v>0</v>
      </c>
      <c r="Y7" s="7">
        <v>0</v>
      </c>
      <c r="Z7" s="24">
        <f t="shared" si="6"/>
        <v>0</v>
      </c>
      <c r="AA7" s="43">
        <v>7</v>
      </c>
    </row>
    <row r="8" spans="1:27" ht="20.25" customHeight="1">
      <c r="A8" s="6">
        <v>527205</v>
      </c>
      <c r="B8" s="15" t="s">
        <v>6</v>
      </c>
      <c r="C8" s="44">
        <v>1</v>
      </c>
      <c r="D8" s="25">
        <v>5</v>
      </c>
      <c r="E8" s="38">
        <v>6</v>
      </c>
      <c r="F8" s="2">
        <v>1</v>
      </c>
      <c r="G8" s="16">
        <v>0</v>
      </c>
      <c r="H8" s="25">
        <f t="shared" si="0"/>
        <v>1</v>
      </c>
      <c r="I8" s="36">
        <v>0</v>
      </c>
      <c r="J8" s="16">
        <v>0</v>
      </c>
      <c r="K8" s="31">
        <f t="shared" si="1"/>
        <v>0</v>
      </c>
      <c r="L8" s="22">
        <v>0</v>
      </c>
      <c r="M8" s="16">
        <v>3</v>
      </c>
      <c r="N8" s="25">
        <f t="shared" si="2"/>
        <v>3</v>
      </c>
      <c r="O8" s="36">
        <v>0</v>
      </c>
      <c r="P8" s="7">
        <v>0</v>
      </c>
      <c r="Q8" s="31">
        <f t="shared" si="3"/>
        <v>0</v>
      </c>
      <c r="R8" s="36">
        <v>0</v>
      </c>
      <c r="S8" s="7">
        <v>0</v>
      </c>
      <c r="T8" s="25">
        <f t="shared" si="4"/>
        <v>0</v>
      </c>
      <c r="U8" s="36">
        <v>0</v>
      </c>
      <c r="V8" s="7">
        <v>0</v>
      </c>
      <c r="W8" s="31">
        <f t="shared" si="5"/>
        <v>0</v>
      </c>
      <c r="X8" s="36">
        <v>0</v>
      </c>
      <c r="Y8" s="7">
        <v>0</v>
      </c>
      <c r="Z8" s="25">
        <f t="shared" si="6"/>
        <v>0</v>
      </c>
      <c r="AA8" s="43">
        <v>6</v>
      </c>
    </row>
    <row r="9" spans="1:27" ht="24.75" customHeight="1" thickBot="1">
      <c r="A9" s="56">
        <v>5272</v>
      </c>
      <c r="B9" s="17" t="s">
        <v>7</v>
      </c>
      <c r="C9" s="27">
        <f>IF(SUM(C4:C8)=0,0,SUM(C4:C8))</f>
        <v>5</v>
      </c>
      <c r="D9" s="18">
        <f t="shared" ref="D9:R9" si="7">IF(SUM(D4:D8)=0,0,SUM(D4:D8))</f>
        <v>22</v>
      </c>
      <c r="E9" s="32">
        <f t="shared" si="7"/>
        <v>27</v>
      </c>
      <c r="F9" s="18">
        <f t="shared" si="7"/>
        <v>4</v>
      </c>
      <c r="G9" s="18">
        <f t="shared" ref="G9" si="8">IF(SUM(G4:G8)=0,0,SUM(G4:G8))</f>
        <v>4</v>
      </c>
      <c r="H9" s="18">
        <f t="shared" ref="H9" si="9">IF(SUM(H4:H8)=0,0,SUM(H4:H8))</f>
        <v>8</v>
      </c>
      <c r="I9" s="27">
        <f t="shared" si="7"/>
        <v>0</v>
      </c>
      <c r="J9" s="18">
        <f t="shared" ref="J9" si="10">IF(SUM(J4:J8)=0,0,SUM(J4:J8))</f>
        <v>0</v>
      </c>
      <c r="K9" s="32">
        <f t="shared" ref="K9" si="11">IF(SUM(K4:K8)=0,0,SUM(K4:K8))</f>
        <v>0</v>
      </c>
      <c r="L9" s="18">
        <f t="shared" si="7"/>
        <v>1</v>
      </c>
      <c r="M9" s="18">
        <f t="shared" ref="M9" si="12">IF(SUM(M4:M8)=0,0,SUM(M4:M8))</f>
        <v>16</v>
      </c>
      <c r="N9" s="18">
        <f t="shared" ref="N9" si="13">IF(SUM(N4:N8)=0,0,SUM(N4:N8))</f>
        <v>17</v>
      </c>
      <c r="O9" s="27">
        <f t="shared" si="7"/>
        <v>0</v>
      </c>
      <c r="P9" s="18">
        <f t="shared" ref="P9" si="14">IF(SUM(P4:P8)=0,0,SUM(P4:P8))</f>
        <v>0</v>
      </c>
      <c r="Q9" s="32">
        <f t="shared" ref="Q9" si="15">IF(SUM(Q4:Q8)=0,0,SUM(Q4:Q8))</f>
        <v>0</v>
      </c>
      <c r="R9" s="18">
        <f t="shared" si="7"/>
        <v>0</v>
      </c>
      <c r="S9" s="18">
        <f t="shared" ref="S9" si="16">IF(SUM(S4:S8)=0,0,SUM(S4:S8))</f>
        <v>0</v>
      </c>
      <c r="T9" s="18">
        <f t="shared" ref="T9" si="17">IF(SUM(T4:T8)=0,0,SUM(T4:T8))</f>
        <v>0</v>
      </c>
      <c r="U9" s="27">
        <f t="shared" ref="U9:X9" si="18">IF(SUM(U4:U8)=0,0,SUM(U4:U8))</f>
        <v>0</v>
      </c>
      <c r="V9" s="18">
        <f t="shared" ref="V9" si="19">IF(SUM(V4:V8)=0,0,SUM(V4:V8))</f>
        <v>0</v>
      </c>
      <c r="W9" s="32">
        <f t="shared" ref="W9" si="20">IF(SUM(W4:W8)=0,0,SUM(W4:W8))</f>
        <v>0</v>
      </c>
      <c r="X9" s="18">
        <f t="shared" si="18"/>
        <v>0</v>
      </c>
      <c r="Y9" s="18">
        <f t="shared" ref="Y9" si="21">IF(SUM(Y4:Y8)=0,0,SUM(Y4:Y8))</f>
        <v>0</v>
      </c>
      <c r="Z9" s="18">
        <f t="shared" ref="Z9:AA9" si="22">IF(SUM(Z4:Z8)=0,0,SUM(Z4:Z8))</f>
        <v>0</v>
      </c>
      <c r="AA9" s="27">
        <f t="shared" si="22"/>
        <v>27</v>
      </c>
    </row>
    <row r="10" spans="1:27" ht="24.75" customHeight="1">
      <c r="A10" s="59">
        <v>5272</v>
      </c>
      <c r="B10" s="10" t="s">
        <v>15</v>
      </c>
      <c r="C10" s="49">
        <v>14</v>
      </c>
      <c r="D10" s="50">
        <v>25</v>
      </c>
      <c r="E10" s="51">
        <v>39</v>
      </c>
      <c r="F10" s="50">
        <v>12</v>
      </c>
      <c r="G10" s="50">
        <v>0</v>
      </c>
      <c r="H10" s="50">
        <v>12</v>
      </c>
      <c r="I10" s="49">
        <v>0</v>
      </c>
      <c r="J10" s="50">
        <v>0</v>
      </c>
      <c r="K10" s="51">
        <v>0</v>
      </c>
      <c r="L10" s="50">
        <v>0</v>
      </c>
      <c r="M10" s="50">
        <v>24</v>
      </c>
      <c r="N10" s="50">
        <v>24</v>
      </c>
      <c r="O10" s="49">
        <v>0</v>
      </c>
      <c r="P10" s="50">
        <v>0</v>
      </c>
      <c r="Q10" s="51">
        <v>0</v>
      </c>
      <c r="R10" s="50">
        <v>0</v>
      </c>
      <c r="S10" s="50">
        <v>0</v>
      </c>
      <c r="T10" s="50">
        <v>0</v>
      </c>
      <c r="U10" s="49">
        <v>0</v>
      </c>
      <c r="V10" s="50">
        <v>0</v>
      </c>
      <c r="W10" s="51">
        <v>0</v>
      </c>
      <c r="X10" s="50">
        <v>2</v>
      </c>
      <c r="Y10" s="50">
        <v>1</v>
      </c>
      <c r="Z10" s="50">
        <v>3</v>
      </c>
      <c r="AA10" s="49">
        <v>39</v>
      </c>
    </row>
    <row r="11" spans="1:27" ht="18.75" customHeight="1">
      <c r="A11" s="57">
        <v>5272</v>
      </c>
      <c r="B11" s="10" t="s">
        <v>14</v>
      </c>
      <c r="C11" s="41"/>
      <c r="D11" s="19"/>
      <c r="E11" s="39"/>
      <c r="F11" s="8"/>
      <c r="G11" s="8"/>
      <c r="H11" s="19"/>
      <c r="I11" s="28"/>
      <c r="J11" s="8"/>
      <c r="K11" s="33"/>
      <c r="L11" s="8"/>
      <c r="M11" s="8"/>
      <c r="N11" s="19"/>
      <c r="O11" s="28"/>
      <c r="P11" s="8"/>
      <c r="Q11" s="33"/>
      <c r="R11" s="8"/>
      <c r="S11" s="8"/>
      <c r="T11" s="19"/>
      <c r="U11" s="28"/>
      <c r="V11" s="8"/>
      <c r="W11" s="33"/>
      <c r="X11" s="23"/>
      <c r="Y11" s="8"/>
      <c r="Z11" s="19"/>
      <c r="AA11" s="48"/>
    </row>
    <row r="12" spans="1:27" ht="18.75" customHeight="1">
      <c r="A12" s="57">
        <v>5272</v>
      </c>
      <c r="B12" s="10" t="s">
        <v>8</v>
      </c>
      <c r="C12" s="41">
        <v>13</v>
      </c>
      <c r="D12" s="19">
        <v>25</v>
      </c>
      <c r="E12" s="39">
        <v>38</v>
      </c>
      <c r="F12" s="8">
        <v>7</v>
      </c>
      <c r="G12" s="8">
        <v>4</v>
      </c>
      <c r="H12" s="19">
        <v>11</v>
      </c>
      <c r="I12" s="28">
        <v>3</v>
      </c>
      <c r="J12" s="8">
        <v>7</v>
      </c>
      <c r="K12" s="33">
        <v>10</v>
      </c>
      <c r="L12" s="8">
        <v>2</v>
      </c>
      <c r="M12" s="8">
        <v>12</v>
      </c>
      <c r="N12" s="19">
        <v>14</v>
      </c>
      <c r="O12" s="28">
        <v>0</v>
      </c>
      <c r="P12" s="8">
        <v>0</v>
      </c>
      <c r="Q12" s="33">
        <v>0</v>
      </c>
      <c r="R12" s="8">
        <v>0</v>
      </c>
      <c r="S12" s="8">
        <v>0</v>
      </c>
      <c r="T12" s="19">
        <v>0</v>
      </c>
      <c r="U12" s="28">
        <v>1</v>
      </c>
      <c r="V12" s="8">
        <v>0</v>
      </c>
      <c r="W12" s="33">
        <v>1</v>
      </c>
      <c r="X12" s="23">
        <v>0</v>
      </c>
      <c r="Y12" s="8">
        <v>2</v>
      </c>
      <c r="Z12" s="19">
        <v>2</v>
      </c>
      <c r="AA12" s="48"/>
    </row>
    <row r="13" spans="1:27" ht="18.75" customHeight="1">
      <c r="A13" s="57">
        <v>5272</v>
      </c>
      <c r="B13" s="10" t="s">
        <v>9</v>
      </c>
      <c r="C13" s="41">
        <v>9</v>
      </c>
      <c r="D13" s="19">
        <v>23</v>
      </c>
      <c r="E13" s="39">
        <v>32</v>
      </c>
      <c r="F13" s="8">
        <v>7</v>
      </c>
      <c r="G13" s="8">
        <v>6</v>
      </c>
      <c r="H13" s="19">
        <v>13</v>
      </c>
      <c r="I13" s="28">
        <v>0</v>
      </c>
      <c r="J13" s="8">
        <v>0</v>
      </c>
      <c r="K13" s="33">
        <v>0</v>
      </c>
      <c r="L13" s="8">
        <v>1</v>
      </c>
      <c r="M13" s="8">
        <v>14</v>
      </c>
      <c r="N13" s="19">
        <v>15</v>
      </c>
      <c r="O13" s="28">
        <v>0</v>
      </c>
      <c r="P13" s="8">
        <v>0</v>
      </c>
      <c r="Q13" s="33">
        <v>0</v>
      </c>
      <c r="R13" s="8">
        <v>0</v>
      </c>
      <c r="S13" s="8">
        <v>0</v>
      </c>
      <c r="T13" s="19">
        <v>0</v>
      </c>
      <c r="U13" s="28">
        <v>0</v>
      </c>
      <c r="V13" s="8">
        <v>0</v>
      </c>
      <c r="W13" s="33">
        <v>0</v>
      </c>
      <c r="X13" s="23">
        <v>1</v>
      </c>
      <c r="Y13" s="8">
        <v>3</v>
      </c>
      <c r="Z13" s="19">
        <v>4</v>
      </c>
      <c r="AA13" s="48"/>
    </row>
    <row r="14" spans="1:27" ht="18.75" customHeight="1" thickBot="1">
      <c r="A14" s="58">
        <v>5272</v>
      </c>
      <c r="B14" s="11" t="s">
        <v>10</v>
      </c>
      <c r="C14" s="42" t="s">
        <v>13</v>
      </c>
      <c r="D14" s="20" t="s">
        <v>13</v>
      </c>
      <c r="E14" s="40" t="s">
        <v>13</v>
      </c>
      <c r="F14" s="12"/>
      <c r="G14" s="12"/>
      <c r="H14" s="20" t="s">
        <v>13</v>
      </c>
      <c r="I14" s="29"/>
      <c r="J14" s="12"/>
      <c r="K14" s="34" t="s">
        <v>13</v>
      </c>
      <c r="L14" s="12"/>
      <c r="M14" s="12"/>
      <c r="N14" s="20" t="s">
        <v>13</v>
      </c>
      <c r="O14" s="29"/>
      <c r="P14" s="12"/>
      <c r="Q14" s="34" t="s">
        <v>13</v>
      </c>
      <c r="R14" s="12"/>
      <c r="S14" s="12"/>
      <c r="T14" s="20" t="s">
        <v>13</v>
      </c>
      <c r="U14" s="29"/>
      <c r="V14" s="12"/>
      <c r="W14" s="34" t="s">
        <v>13</v>
      </c>
      <c r="X14" s="12"/>
      <c r="Y14" s="12"/>
      <c r="Z14" s="20" t="s">
        <v>13</v>
      </c>
      <c r="AA14" s="29"/>
    </row>
    <row r="15" spans="1:27" ht="13.5" thickTop="1">
      <c r="A15" s="9" t="s">
        <v>35</v>
      </c>
    </row>
  </sheetData>
  <sheetProtection formatCells="0"/>
  <printOptions horizontalCentered="1"/>
  <pageMargins left="0.19685039370078741" right="0.19685039370078741" top="0.39370078740157483" bottom="0.19685039370078741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Rekap Kekerasan pd Anak</vt:lpstr>
      <vt:lpstr>'Rekap Kekerasan pd Anak'!Print_Area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cp:lastPrinted>2023-03-06T03:31:21Z</cp:lastPrinted>
  <dcterms:created xsi:type="dcterms:W3CDTF">2020-03-22T08:48:00Z</dcterms:created>
  <dcterms:modified xsi:type="dcterms:W3CDTF">2025-06-26T03:32:10Z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F0E48AF1B54F4081BA4900C9FC500BCA</vt:lpwstr>
  </property>
  <property fmtid="{D5CDD505-2E9C-101B-9397-08002B2CF9AE}" pid="3" name="KSOProductBuildVer">
    <vt:lpwstr>1057-11.2.0.11486</vt:lpwstr>
  </property>
</Properties>
</file>