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Ketersediaan Energi Pangan" sheetId="1" r:id="rId1"/>
  </sheets>
  <definedNames>
    <definedName name="_xlnm.Print_Area" localSheetId="0">'Ketersediaan Energi Pangan'!$A$1:$H$20</definedName>
  </definedNames>
  <calcPr calcId="144525"/>
</workbook>
</file>

<file path=xl/calcChain.xml><?xml version="1.0" encoding="utf-8"?>
<calcChain xmlns="http://schemas.openxmlformats.org/spreadsheetml/2006/main">
  <c r="H12" i="1" l="1"/>
  <c r="F12" i="1"/>
  <c r="E13" i="1" l="1"/>
  <c r="H11" i="1" s="1"/>
  <c r="D13" i="1"/>
  <c r="G11" i="1" l="1"/>
  <c r="G12" i="1"/>
  <c r="H9" i="1"/>
  <c r="H10" i="1"/>
  <c r="G9" i="1"/>
  <c r="G10" i="1"/>
  <c r="G7" i="1"/>
  <c r="G8" i="1"/>
  <c r="H7" i="1"/>
  <c r="H8" i="1"/>
  <c r="G5" i="1"/>
  <c r="G6" i="1"/>
  <c r="H5" i="1"/>
  <c r="H6" i="1"/>
  <c r="G13" i="1"/>
  <c r="G4" i="1"/>
  <c r="H13" i="1"/>
  <c r="H4" i="1"/>
  <c r="C13" i="1"/>
  <c r="F11" i="1" s="1"/>
  <c r="F9" i="1" l="1"/>
  <c r="F10" i="1"/>
  <c r="F7" i="1"/>
  <c r="F8" i="1"/>
  <c r="F5" i="1"/>
  <c r="F6" i="1"/>
  <c r="F13" i="1"/>
  <c r="F4" i="1"/>
</calcChain>
</file>

<file path=xl/sharedStrings.xml><?xml version="1.0" encoding="utf-8"?>
<sst xmlns="http://schemas.openxmlformats.org/spreadsheetml/2006/main" count="38" uniqueCount="27">
  <si>
    <t xml:space="preserve"> </t>
  </si>
  <si>
    <t>N O</t>
  </si>
  <si>
    <t>Gula</t>
  </si>
  <si>
    <t>Jumlah</t>
  </si>
  <si>
    <t>Tahun 2021</t>
  </si>
  <si>
    <t>Tahun 2020</t>
  </si>
  <si>
    <t>Tahun 2019</t>
  </si>
  <si>
    <t>Padi-padian</t>
  </si>
  <si>
    <t>Buah/biji berminyak</t>
  </si>
  <si>
    <t>KELOMPOK PANGAN</t>
  </si>
  <si>
    <t>Pangan hewani (Daging, Telur, Susu, Ikan)</t>
  </si>
  <si>
    <t>Minyak &amp; lemak (+ Jeroan)</t>
  </si>
  <si>
    <t>Umbi-umbian</t>
  </si>
  <si>
    <t>Kacang-kacangan</t>
  </si>
  <si>
    <t>Sayur &amp; buah</t>
  </si>
  <si>
    <t>Lain-lain (Aneka bumbu dan bahan minuman)</t>
  </si>
  <si>
    <t>Tahun 2022</t>
  </si>
  <si>
    <t>-</t>
  </si>
  <si>
    <t>Tahun 2023</t>
  </si>
  <si>
    <r>
      <t xml:space="preserve">KETERSEDIAAN Per KAPITA LEMAK
</t>
    </r>
    <r>
      <rPr>
        <b/>
        <sz val="9"/>
        <color theme="1"/>
        <rFont val="Calibri"/>
        <family val="2"/>
        <scheme val="minor"/>
      </rPr>
      <t>gram/hari</t>
    </r>
  </si>
  <si>
    <t>DISTRIBUSI KALORI
(%)</t>
  </si>
  <si>
    <t>DISTRIBUSI PROTEIN
(%)</t>
  </si>
  <si>
    <r>
      <t xml:space="preserve">KETERSEDIAAN Per KAPITA KALORI
</t>
    </r>
    <r>
      <rPr>
        <b/>
        <sz val="9"/>
        <color theme="1"/>
        <rFont val="Calibri"/>
        <family val="2"/>
        <scheme val="minor"/>
      </rPr>
      <t>kkal/hari</t>
    </r>
  </si>
  <si>
    <r>
      <t xml:space="preserve">KETERSEDIAAN Per KAPITA PROTEIN
</t>
    </r>
    <r>
      <rPr>
        <b/>
        <sz val="9"/>
        <color theme="1"/>
        <rFont val="Calibri"/>
        <family val="2"/>
        <scheme val="minor"/>
      </rPr>
      <t>gram/hari</t>
    </r>
  </si>
  <si>
    <t>DISTRIBUSI    LEMAK
(%)</t>
  </si>
  <si>
    <t>Ketersediaan Energi Pangan per Kapita di Kota Bima Tahun 2024 di rinci menurut Kelompok Pangan</t>
  </si>
  <si>
    <t>Sumber : Dinas Ketahanan Pangan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</si>
</sst>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4" fontId="1" fillId="2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view="pageBreakPreview" zoomScale="90" zoomScaleNormal="100" zoomScaleSheetLayoutView="90" workbookViewId="0">
      <selection activeCell="C23" sqref="C23"/>
    </sheetView>
  </sheetViews>
  <sheetFormatPr defaultColWidth="9.140625" defaultRowHeight="12.75"/>
  <cols>
    <col min="1" max="1" width="10.28515625" style="1" customWidth="1"/>
    <col min="2" max="2" width="37" style="1" customWidth="1"/>
    <col min="3" max="8" width="14.7109375" style="1" customWidth="1"/>
    <col min="9" max="16384" width="9.140625" style="1"/>
  </cols>
  <sheetData>
    <row r="1" spans="1:9" ht="18.75" customHeight="1">
      <c r="A1" s="17" t="s">
        <v>25</v>
      </c>
      <c r="B1" s="17"/>
      <c r="C1" s="17"/>
      <c r="D1" s="17"/>
      <c r="E1" s="17"/>
      <c r="F1" s="17"/>
      <c r="G1" s="17"/>
      <c r="H1" s="17"/>
    </row>
    <row r="2" spans="1:9">
      <c r="A2" s="1" t="s">
        <v>0</v>
      </c>
      <c r="B2" s="1" t="s">
        <v>0</v>
      </c>
      <c r="C2" s="1" t="s">
        <v>0</v>
      </c>
      <c r="H2" s="1" t="s">
        <v>0</v>
      </c>
    </row>
    <row r="3" spans="1:9" ht="51.75" customHeight="1" thickBot="1">
      <c r="A3" s="20" t="s">
        <v>1</v>
      </c>
      <c r="B3" s="18" t="s">
        <v>9</v>
      </c>
      <c r="C3" s="19" t="s">
        <v>22</v>
      </c>
      <c r="D3" s="19" t="s">
        <v>23</v>
      </c>
      <c r="E3" s="19" t="s">
        <v>19</v>
      </c>
      <c r="F3" s="19" t="s">
        <v>20</v>
      </c>
      <c r="G3" s="19" t="s">
        <v>21</v>
      </c>
      <c r="H3" s="19" t="s">
        <v>24</v>
      </c>
      <c r="I3" s="2"/>
    </row>
    <row r="4" spans="1:9" ht="21" customHeight="1" thickTop="1">
      <c r="A4" s="2">
        <v>1</v>
      </c>
      <c r="B4" s="8" t="s">
        <v>7</v>
      </c>
      <c r="C4" s="5">
        <v>1602</v>
      </c>
      <c r="D4" s="5">
        <v>38.1</v>
      </c>
      <c r="E4" s="5">
        <v>7.62</v>
      </c>
      <c r="F4" s="12">
        <f>IF(C4="","",IF(SUM(C4)=0,0,C4/C$13*100))</f>
        <v>54.305084745762713</v>
      </c>
      <c r="G4" s="12">
        <f t="shared" ref="G4:H4" si="0">IF(D4="","",IF(SUM(D4)=0,0,D4/D$13*100))</f>
        <v>35.544360481388189</v>
      </c>
      <c r="H4" s="12">
        <f t="shared" si="0"/>
        <v>10.770318021201414</v>
      </c>
    </row>
    <row r="5" spans="1:9" ht="21" customHeight="1">
      <c r="A5" s="2">
        <v>2</v>
      </c>
      <c r="B5" s="8" t="s">
        <v>12</v>
      </c>
      <c r="C5" s="5">
        <v>12</v>
      </c>
      <c r="D5" s="5">
        <v>0.09</v>
      </c>
      <c r="E5" s="5">
        <v>0.15</v>
      </c>
      <c r="F5" s="12">
        <f t="shared" ref="F5:F12" si="1">IF(C5="","",IF(SUM(C5)=0,0,C5/C$13*100))</f>
        <v>0.40677966101694918</v>
      </c>
      <c r="G5" s="12">
        <f t="shared" ref="G5:G13" si="2">IF(D5="","",IF(SUM(D5)=0,0,D5/D$13*100))</f>
        <v>8.3963056255247678E-2</v>
      </c>
      <c r="H5" s="12">
        <f t="shared" ref="H5:H13" si="3">IF(E5="","",IF(SUM(E5)=0,0,E5/E$13*100))</f>
        <v>0.21201413427561835</v>
      </c>
    </row>
    <row r="6" spans="1:9" ht="21" customHeight="1">
      <c r="A6" s="2">
        <v>3</v>
      </c>
      <c r="B6" s="8" t="s">
        <v>2</v>
      </c>
      <c r="C6" s="5">
        <v>288</v>
      </c>
      <c r="D6" s="5">
        <v>0</v>
      </c>
      <c r="E6" s="5">
        <v>0</v>
      </c>
      <c r="F6" s="12">
        <f t="shared" si="1"/>
        <v>9.7627118644067803</v>
      </c>
      <c r="G6" s="12">
        <f t="shared" si="2"/>
        <v>0</v>
      </c>
      <c r="H6" s="12">
        <f t="shared" si="3"/>
        <v>0</v>
      </c>
    </row>
    <row r="7" spans="1:9" ht="21" customHeight="1">
      <c r="A7" s="2">
        <v>4</v>
      </c>
      <c r="B7" s="8" t="s">
        <v>8</v>
      </c>
      <c r="C7" s="5">
        <v>25</v>
      </c>
      <c r="D7" s="5">
        <v>0.23</v>
      </c>
      <c r="E7" s="5">
        <v>2.4</v>
      </c>
      <c r="F7" s="12">
        <f t="shared" si="1"/>
        <v>0.84745762711864403</v>
      </c>
      <c r="G7" s="12">
        <f t="shared" si="2"/>
        <v>0.21457225487452186</v>
      </c>
      <c r="H7" s="12">
        <f t="shared" si="3"/>
        <v>3.3922261484098937</v>
      </c>
    </row>
    <row r="8" spans="1:9" ht="21" customHeight="1">
      <c r="A8" s="2">
        <v>5</v>
      </c>
      <c r="B8" s="8" t="s">
        <v>13</v>
      </c>
      <c r="C8" s="5">
        <v>139</v>
      </c>
      <c r="D8" s="5">
        <v>13.06</v>
      </c>
      <c r="E8" s="5">
        <v>7.14</v>
      </c>
      <c r="F8" s="12">
        <f t="shared" si="1"/>
        <v>4.7118644067796609</v>
      </c>
      <c r="G8" s="12">
        <f t="shared" si="2"/>
        <v>12.18397238548372</v>
      </c>
      <c r="H8" s="12">
        <f t="shared" si="3"/>
        <v>10.091872791519434</v>
      </c>
    </row>
    <row r="9" spans="1:9" ht="21" customHeight="1">
      <c r="A9" s="2">
        <v>6</v>
      </c>
      <c r="B9" s="8" t="s">
        <v>14</v>
      </c>
      <c r="C9" s="5">
        <v>94</v>
      </c>
      <c r="D9" s="5">
        <v>21.11</v>
      </c>
      <c r="E9" s="5">
        <v>1.6</v>
      </c>
      <c r="F9" s="12">
        <f t="shared" si="1"/>
        <v>3.1864406779661012</v>
      </c>
      <c r="G9" s="12">
        <f t="shared" si="2"/>
        <v>19.694001306091984</v>
      </c>
      <c r="H9" s="12">
        <f t="shared" si="3"/>
        <v>2.2614840989399294</v>
      </c>
    </row>
    <row r="10" spans="1:9" ht="21" customHeight="1">
      <c r="A10" s="2">
        <v>7</v>
      </c>
      <c r="B10" s="8" t="s">
        <v>10</v>
      </c>
      <c r="C10" s="5">
        <v>435</v>
      </c>
      <c r="D10" s="5">
        <v>34.56</v>
      </c>
      <c r="E10" s="5">
        <v>31.91</v>
      </c>
      <c r="F10" s="12">
        <f t="shared" si="1"/>
        <v>14.745762711864408</v>
      </c>
      <c r="G10" s="12">
        <f t="shared" si="2"/>
        <v>32.241813602015114</v>
      </c>
      <c r="H10" s="12">
        <f t="shared" si="3"/>
        <v>45.102473498233216</v>
      </c>
    </row>
    <row r="11" spans="1:9" ht="21" customHeight="1">
      <c r="A11" s="2">
        <v>8</v>
      </c>
      <c r="B11" s="8" t="s">
        <v>11</v>
      </c>
      <c r="C11" s="5">
        <v>355</v>
      </c>
      <c r="D11" s="5">
        <v>0.04</v>
      </c>
      <c r="E11" s="5">
        <v>19.93</v>
      </c>
      <c r="F11" s="12">
        <f t="shared" si="1"/>
        <v>12.033898305084746</v>
      </c>
      <c r="G11" s="12">
        <f t="shared" si="2"/>
        <v>3.7316913891221194E-2</v>
      </c>
      <c r="H11" s="12">
        <f t="shared" si="3"/>
        <v>28.169611307420496</v>
      </c>
    </row>
    <row r="12" spans="1:9" ht="26.25" customHeight="1">
      <c r="A12" s="2">
        <v>9</v>
      </c>
      <c r="B12" s="8" t="s">
        <v>15</v>
      </c>
      <c r="C12" s="5">
        <v>0</v>
      </c>
      <c r="D12" s="5">
        <v>0</v>
      </c>
      <c r="E12" s="5">
        <v>0</v>
      </c>
      <c r="F12" s="12">
        <f t="shared" si="1"/>
        <v>0</v>
      </c>
      <c r="G12" s="12">
        <f t="shared" si="2"/>
        <v>0</v>
      </c>
      <c r="H12" s="12">
        <f t="shared" si="3"/>
        <v>0</v>
      </c>
    </row>
    <row r="13" spans="1:9" ht="22.5" customHeight="1" thickBot="1">
      <c r="A13" s="9">
        <v>5272</v>
      </c>
      <c r="B13" s="10" t="s">
        <v>3</v>
      </c>
      <c r="C13" s="11">
        <f>IF(SUM(C4,C5,C6,C7,C8,C9,C10,C11,C12)=0,0,SUM(C4,C5,C6,C7,C8,C9,C10,C11,C12))</f>
        <v>2950</v>
      </c>
      <c r="D13" s="11">
        <f t="shared" ref="D13:E13" si="4">IF(SUM(D4,D5,D6,D7,D8,D9,D10,D11,D12)=0,0,SUM(D4,D5,D6,D7,D8,D9,D10,D11,D12))</f>
        <v>107.19000000000001</v>
      </c>
      <c r="E13" s="11">
        <f t="shared" si="4"/>
        <v>70.75</v>
      </c>
      <c r="F13" s="11">
        <f>IF(C13="","",IF(SUM(C13)=0,0,C13/C$13*100))</f>
        <v>100</v>
      </c>
      <c r="G13" s="11">
        <f t="shared" si="2"/>
        <v>100</v>
      </c>
      <c r="H13" s="11">
        <f t="shared" si="3"/>
        <v>100</v>
      </c>
    </row>
    <row r="14" spans="1:9" ht="17.25" customHeight="1">
      <c r="A14" s="2">
        <v>5272</v>
      </c>
      <c r="B14" s="4" t="s">
        <v>18</v>
      </c>
      <c r="C14" s="14">
        <v>3285.3991632521033</v>
      </c>
      <c r="D14" s="14">
        <v>118.23905444396944</v>
      </c>
      <c r="E14" s="14">
        <v>76.332096487578667</v>
      </c>
      <c r="F14" s="14">
        <v>100</v>
      </c>
      <c r="G14" s="14">
        <v>100</v>
      </c>
      <c r="H14" s="14">
        <v>100</v>
      </c>
    </row>
    <row r="15" spans="1:9" ht="17.25" customHeight="1">
      <c r="A15" s="2">
        <v>5272</v>
      </c>
      <c r="B15" s="4" t="s">
        <v>16</v>
      </c>
      <c r="C15" s="14">
        <v>3917.21</v>
      </c>
      <c r="D15" s="14">
        <v>214.5</v>
      </c>
      <c r="E15" s="14">
        <v>172.28</v>
      </c>
      <c r="F15" s="14">
        <v>100</v>
      </c>
      <c r="G15" s="14">
        <v>100</v>
      </c>
      <c r="H15" s="14">
        <v>100</v>
      </c>
    </row>
    <row r="16" spans="1:9" ht="17.25" customHeight="1">
      <c r="A16" s="2">
        <v>5272</v>
      </c>
      <c r="B16" s="4" t="s">
        <v>4</v>
      </c>
      <c r="C16" s="14">
        <v>2683.74</v>
      </c>
      <c r="D16" s="14">
        <v>74.17</v>
      </c>
      <c r="E16" s="14">
        <v>62.14</v>
      </c>
      <c r="F16" s="14" t="s">
        <v>17</v>
      </c>
      <c r="G16" s="14" t="s">
        <v>17</v>
      </c>
      <c r="H16" s="14" t="s">
        <v>17</v>
      </c>
    </row>
    <row r="17" spans="1:8" ht="17.25" customHeight="1">
      <c r="A17" s="2">
        <v>5272</v>
      </c>
      <c r="B17" s="4" t="s">
        <v>5</v>
      </c>
      <c r="C17" s="13">
        <v>2683.74</v>
      </c>
      <c r="D17" s="14">
        <v>74.17</v>
      </c>
      <c r="E17" s="14">
        <v>62.14</v>
      </c>
      <c r="F17" s="14" t="s">
        <v>17</v>
      </c>
      <c r="G17" s="14" t="s">
        <v>17</v>
      </c>
      <c r="H17" s="14" t="s">
        <v>17</v>
      </c>
    </row>
    <row r="18" spans="1:8" ht="17.25" customHeight="1" thickBot="1">
      <c r="A18" s="3">
        <v>5272</v>
      </c>
      <c r="B18" s="6" t="s">
        <v>6</v>
      </c>
      <c r="C18" s="15">
        <v>2599.92</v>
      </c>
      <c r="D18" s="16">
        <v>72.540000000000006</v>
      </c>
      <c r="E18" s="16">
        <v>59.89</v>
      </c>
      <c r="F18" s="16" t="s">
        <v>17</v>
      </c>
      <c r="G18" s="16" t="s">
        <v>17</v>
      </c>
      <c r="H18" s="16" t="s">
        <v>17</v>
      </c>
    </row>
    <row r="19" spans="1:8" ht="13.5" thickTop="1">
      <c r="A19" s="7" t="s">
        <v>26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Ketersediaan Energi Pangan</vt:lpstr>
      <vt:lpstr>'Ketersediaan Energi Pangan'!Print_Area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2023-03-06T10:13:36Z</cp:lastPrinted>
  <dcterms:created xsi:type="dcterms:W3CDTF">2020-03-22T08:48:00Z</dcterms:created>
  <dcterms:modified xsi:type="dcterms:W3CDTF">2025-06-30T03:29:44Z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F683A77150B64C109A6EA4EB6164E9DA</vt:lpwstr>
  </property>
  <property fmtid="{D5CDD505-2E9C-101B-9397-08002B2CF9AE}" pid="3" name="KSOProductBuildVer">
    <vt:lpwstr>1057-11.2.0.11486</vt:lpwstr>
  </property>
</Properties>
</file>