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Sheet1!$A$1:$G$8</definedName>
  </definedNames>
  <calcPr calcId="144525"/>
</workbook>
</file>

<file path=xl/calcChain.xml><?xml version="1.0" encoding="utf-8"?>
<calcChain xmlns="http://schemas.openxmlformats.org/spreadsheetml/2006/main">
  <c r="D7" i="1" l="1"/>
  <c r="C7" i="1"/>
  <c r="E6" i="1"/>
  <c r="E5" i="1" l="1"/>
  <c r="E4" i="1"/>
  <c r="E7" i="1" l="1"/>
  <c r="G6" i="1" s="1"/>
  <c r="G4" i="1" l="1"/>
  <c r="G5" i="1"/>
</calcChain>
</file>

<file path=xl/sharedStrings.xml><?xml version="1.0" encoding="utf-8"?>
<sst xmlns="http://schemas.openxmlformats.org/spreadsheetml/2006/main" count="23" uniqueCount="15">
  <si>
    <t>KELOMPOK UMUR</t>
  </si>
  <si>
    <t>SATUAN</t>
  </si>
  <si>
    <t>Jiwa</t>
  </si>
  <si>
    <t xml:space="preserve"> </t>
  </si>
  <si>
    <t>KODE WILAYAH</t>
  </si>
  <si>
    <t>PENDUDUK LAKI-LAKI</t>
  </si>
  <si>
    <t xml:space="preserve">PENDUDUK PEREMPUAN </t>
  </si>
  <si>
    <t xml:space="preserve">TOTAL PENDUDUK </t>
  </si>
  <si>
    <t>Usia Muda (00 - 14 Thn)</t>
  </si>
  <si>
    <t>Usia Produktif (15 - 64 Thn)</t>
  </si>
  <si>
    <t>Usia Tua (65 Tahun &lt; Usia)</t>
  </si>
  <si>
    <t>SEMUA USIA</t>
  </si>
  <si>
    <t>RASIO 
(%)</t>
  </si>
  <si>
    <t xml:space="preserve">Jumlah Penduduk Kota Bima Tahun 2020 menurut Kelompok Usia Produktif </t>
  </si>
  <si>
    <t>Sumber : Dinas Kependudukan dan Pencatatan Sipil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</si>
</sst>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4" fontId="3" fillId="0" borderId="2" xfId="0" applyNumberFormat="1" applyFont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4" fillId="2" borderId="2" xfId="0" applyNumberFormat="1" applyFont="1" applyFill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4" fontId="4" fillId="2" borderId="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view="pageBreakPreview" zoomScaleNormal="100" zoomScaleSheetLayoutView="100" workbookViewId="0">
      <selection activeCell="B6" sqref="B6"/>
    </sheetView>
  </sheetViews>
  <sheetFormatPr defaultRowHeight="12.75" x14ac:dyDescent="0.25"/>
  <cols>
    <col min="1" max="1" width="9.140625" style="3"/>
    <col min="2" max="2" width="25.28515625" style="3" customWidth="1"/>
    <col min="3" max="4" width="12.7109375" style="3" customWidth="1"/>
    <col min="5" max="5" width="10.85546875" style="3" customWidth="1"/>
    <col min="6" max="6" width="8.7109375" style="3" customWidth="1"/>
    <col min="7" max="7" width="8.140625" style="3" customWidth="1"/>
    <col min="8" max="16384" width="9.140625" style="3"/>
  </cols>
  <sheetData>
    <row r="1" spans="1:7" ht="15" x14ac:dyDescent="0.25">
      <c r="A1" s="2" t="s">
        <v>13</v>
      </c>
      <c r="C1" s="4"/>
      <c r="D1" s="4"/>
      <c r="E1" s="4"/>
      <c r="F1" s="4"/>
      <c r="G1" s="4"/>
    </row>
    <row r="2" spans="1:7" x14ac:dyDescent="0.25"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</row>
    <row r="3" spans="1:7" ht="26.25" thickBot="1" x14ac:dyDescent="0.3">
      <c r="A3" s="10" t="s">
        <v>4</v>
      </c>
      <c r="B3" s="5" t="s">
        <v>0</v>
      </c>
      <c r="C3" s="10" t="s">
        <v>5</v>
      </c>
      <c r="D3" s="10" t="s">
        <v>6</v>
      </c>
      <c r="E3" s="10" t="s">
        <v>7</v>
      </c>
      <c r="F3" s="5" t="s">
        <v>1</v>
      </c>
      <c r="G3" s="10" t="s">
        <v>12</v>
      </c>
    </row>
    <row r="4" spans="1:7" ht="22.5" customHeight="1" thickTop="1" x14ac:dyDescent="0.25">
      <c r="A4" s="6">
        <v>5272</v>
      </c>
      <c r="B4" s="11" t="s">
        <v>8</v>
      </c>
      <c r="C4" s="7">
        <v>20223</v>
      </c>
      <c r="D4" s="7">
        <v>18758</v>
      </c>
      <c r="E4" s="8">
        <f>IF(SUM(C4:D4)=0,"-",SUM(C4:D4))</f>
        <v>38981</v>
      </c>
      <c r="F4" s="8" t="s">
        <v>2</v>
      </c>
      <c r="G4" s="9">
        <f>IF(AND(SUM(E4)=0,SUM(E$7)=0),"-",IF(OR(SUM(E4)=0,SUM(E$7)=0),"-",ROUND(E4/E$7*100,2)))</f>
        <v>25.49</v>
      </c>
    </row>
    <row r="5" spans="1:7" ht="22.5" customHeight="1" x14ac:dyDescent="0.25">
      <c r="A5" s="6">
        <v>5272</v>
      </c>
      <c r="B5" s="11" t="s">
        <v>9</v>
      </c>
      <c r="C5" s="7">
        <v>51196</v>
      </c>
      <c r="D5" s="7">
        <v>53613</v>
      </c>
      <c r="E5" s="8">
        <f t="shared" ref="E5" si="0">IF(SUM(C5:D5)=0,"-",SUM(C5:D5))</f>
        <v>104809</v>
      </c>
      <c r="F5" s="8" t="s">
        <v>2</v>
      </c>
      <c r="G5" s="9">
        <f t="shared" ref="G5:G6" si="1">IF(AND(SUM(E5)=0,SUM(E$7)=0),"-",IF(OR(SUM(E5)=0,SUM(E$7)=0),"-",ROUND(E5/E$7*100,2)))</f>
        <v>68.53</v>
      </c>
    </row>
    <row r="6" spans="1:7" ht="22.5" customHeight="1" thickBot="1" x14ac:dyDescent="0.3">
      <c r="A6" s="12">
        <v>5272</v>
      </c>
      <c r="B6" s="13" t="s">
        <v>10</v>
      </c>
      <c r="C6" s="14">
        <v>4294</v>
      </c>
      <c r="D6" s="14">
        <v>4857</v>
      </c>
      <c r="E6" s="15">
        <f t="shared" ref="E6" si="2">IF(SUM(C6:D6)=0,"-",SUM(C6:D6))</f>
        <v>9151</v>
      </c>
      <c r="F6" s="15" t="s">
        <v>2</v>
      </c>
      <c r="G6" s="16">
        <f t="shared" si="1"/>
        <v>5.98</v>
      </c>
    </row>
    <row r="7" spans="1:7" ht="22.5" customHeight="1" thickTop="1" thickBot="1" x14ac:dyDescent="0.3">
      <c r="A7" s="17">
        <v>5272</v>
      </c>
      <c r="B7" s="18" t="s">
        <v>11</v>
      </c>
      <c r="C7" s="19">
        <f>SUM(C4:C6)</f>
        <v>75713</v>
      </c>
      <c r="D7" s="19">
        <f>SUM(D4:D6)</f>
        <v>77228</v>
      </c>
      <c r="E7" s="20">
        <f>SUM(E4:E6)</f>
        <v>152941</v>
      </c>
      <c r="F7" s="20" t="s">
        <v>2</v>
      </c>
      <c r="G7" s="21"/>
    </row>
    <row r="8" spans="1:7" ht="21.75" customHeight="1" thickTop="1" x14ac:dyDescent="0.25">
      <c r="A8" s="1" t="s">
        <v>14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2025-02-26T07:53:47Z</dcterms:modified>
</cp:coreProperties>
</file>